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480" windowHeight="11640" activeTab="7"/>
  </bookViews>
  <sheets>
    <sheet name="2.1" sheetId="5" r:id="rId1"/>
    <sheet name="2.2." sheetId="6" r:id="rId2"/>
    <sheet name="2.3." sheetId="7" r:id="rId3"/>
    <sheet name="2.4" sheetId="8" r:id="rId4"/>
    <sheet name="2.5" sheetId="9" r:id="rId5"/>
    <sheet name="2.6" sheetId="10" r:id="rId6"/>
    <sheet name="2.7" sheetId="11" r:id="rId7"/>
    <sheet name="2.8" sheetId="12" r:id="rId8"/>
  </sheets>
  <externalReferences>
    <externalReference r:id="rId9"/>
  </externalReferences>
  <definedNames>
    <definedName name="_xlnm.Print_Titles" localSheetId="0">'2.1'!$6:$6</definedName>
    <definedName name="_xlnm.Print_Titles" localSheetId="1">'2.2.'!$4:$4</definedName>
    <definedName name="_xlnm.Print_Titles" localSheetId="7">'2.8'!$3:$3</definedName>
  </definedNames>
  <calcPr calcId="145621" fullCalcOnLoad="1"/>
</workbook>
</file>

<file path=xl/calcChain.xml><?xml version="1.0" encoding="utf-8"?>
<calcChain xmlns="http://schemas.openxmlformats.org/spreadsheetml/2006/main">
  <c r="H97" i="12"/>
  <c r="G97"/>
  <c r="F97"/>
  <c r="E97"/>
  <c r="D97"/>
  <c r="H96"/>
  <c r="G96"/>
  <c r="F96"/>
  <c r="E96"/>
  <c r="D96"/>
  <c r="D95"/>
  <c r="D25"/>
  <c r="D33"/>
  <c r="D15"/>
  <c r="D16"/>
  <c r="D14"/>
  <c r="D13"/>
  <c r="D12"/>
  <c r="D11"/>
  <c r="D34"/>
</calcChain>
</file>

<file path=xl/sharedStrings.xml><?xml version="1.0" encoding="utf-8"?>
<sst xmlns="http://schemas.openxmlformats.org/spreadsheetml/2006/main" count="1720" uniqueCount="402">
  <si>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</si>
  <si>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</si>
  <si>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</si>
  <si>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</si>
  <si>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</si>
  <si>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</si>
  <si>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ед.</t>
  </si>
  <si>
    <t>кв.м.</t>
  </si>
  <si>
    <r>
      <t xml:space="preserve">1.      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</si>
  <si>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</si>
  <si>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</si>
  <si>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</si>
  <si>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</si>
  <si>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</si>
  <si>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</si>
  <si>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</si>
  <si>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</si>
  <si>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</si>
  <si>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2"/>
        <color indexed="8"/>
        <rFont val="Times New Roman"/>
        <family val="1"/>
        <charset val="204"/>
      </rPr>
      <t> </t>
    </r>
  </si>
  <si>
    <t>руб.</t>
  </si>
  <si>
    <t>Форма 2.1. Общие сведения о многоквартирном доме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</si>
  <si>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</si>
  <si>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</si>
  <si>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Договор управления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</si>
  <si>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</si>
  <si>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</si>
  <si>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</si>
  <si>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</si>
  <si>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</si>
  <si>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 xml:space="preserve">Количество подъездов                  </t>
  </si>
  <si>
    <t>Количество лифтов</t>
  </si>
  <si>
    <t xml:space="preserve">Общая площадь дома, в том числе:           </t>
  </si>
  <si>
    <t>Факт признания дома аварийным</t>
  </si>
  <si>
    <t>Дополнительная информация</t>
  </si>
  <si>
    <t>Материал несущих стен</t>
  </si>
  <si>
    <t>куб.м.</t>
  </si>
  <si>
    <t>Элементы благоустройства</t>
  </si>
  <si>
    <t>Детская площадка</t>
  </si>
  <si>
    <t>Спортивная площадка</t>
  </si>
  <si>
    <t>Другое</t>
  </si>
  <si>
    <t xml:space="preserve">-         наибольшее                   </t>
  </si>
  <si>
    <t>-         наименьшее</t>
  </si>
  <si>
    <t>-         общая площадь жилых помещений</t>
  </si>
  <si>
    <t>-         общая площадь нежилых помещений</t>
  </si>
  <si>
    <t xml:space="preserve">-         общая площадь помещений, входящих в состав общего имущества </t>
  </si>
  <si>
    <r>
      <t xml:space="preserve">Сведения о способе </t>
    </r>
    <r>
      <rPr>
        <b/>
        <sz val="12"/>
        <color indexed="8"/>
        <rFont val="Times New Roman"/>
        <family val="1"/>
        <charset val="204"/>
      </rPr>
      <t>формирования фонда капитального ремонта</t>
    </r>
  </si>
  <si>
    <r>
      <t>Адрес многоквартирного дома</t>
    </r>
    <r>
      <rPr>
        <sz val="12"/>
        <color indexed="8"/>
        <rFont val="Times New Roman"/>
        <family val="1"/>
        <charset val="204"/>
      </rPr>
      <t xml:space="preserve">   </t>
    </r>
  </si>
  <si>
    <t>Фундамент</t>
  </si>
  <si>
    <t>Тип фундамента</t>
  </si>
  <si>
    <t>Тип фасада</t>
  </si>
  <si>
    <t>Крыши (заполняется по каждому типу крыши)</t>
  </si>
  <si>
    <t>Тип крыши</t>
  </si>
  <si>
    <t>Тип кровли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</si>
  <si>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</si>
  <si>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</si>
  <si>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</si>
  <si>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</si>
  <si>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</si>
  <si>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</si>
  <si>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</si>
  <si>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</si>
  <si>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Общедомовые приборы учета (заполняется для каждого прибора учета)</t>
  </si>
  <si>
    <t>Вид коммунального ресурса</t>
  </si>
  <si>
    <t>Наличие прибора учета</t>
  </si>
  <si>
    <t>Тип прибора учета</t>
  </si>
  <si>
    <t>Единица измерения</t>
  </si>
  <si>
    <t xml:space="preserve">Дата ввода в эксплуатацию  </t>
  </si>
  <si>
    <t xml:space="preserve">Дата поверки / замены прибора в эксплуатации </t>
  </si>
  <si>
    <t>Система электроснабжения</t>
  </si>
  <si>
    <t>Тип системы электроснабжения</t>
  </si>
  <si>
    <t>Количество вводов в МКД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</si>
  <si>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</si>
  <si>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</si>
  <si>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</si>
  <si>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</si>
  <si>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</si>
  <si>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</si>
  <si>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</si>
  <si>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</si>
  <si>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</si>
  <si>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</si>
  <si>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</si>
  <si>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</si>
  <si>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</si>
  <si>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</si>
  <si>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</si>
  <si>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</si>
  <si>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</si>
  <si>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Вид оборудования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</si>
  <si>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</t>
  </si>
  <si>
    <r>
      <t>Фасады (</t>
    </r>
    <r>
      <rPr>
        <b/>
        <sz val="12"/>
        <color indexed="8"/>
        <rFont val="Times New Roman"/>
        <family val="1"/>
        <charset val="204"/>
      </rPr>
      <t>заполняется по каждому типу фасада)</t>
    </r>
  </si>
  <si>
    <r>
      <t>Лифты (</t>
    </r>
    <r>
      <rPr>
        <b/>
        <sz val="12"/>
        <color indexed="8"/>
        <rFont val="Times New Roman"/>
        <family val="1"/>
        <charset val="204"/>
      </rPr>
      <t>заполняется для каждого лифта)</t>
    </r>
  </si>
  <si>
    <r>
      <t xml:space="preserve">Дополнительное оборудование </t>
    </r>
    <r>
      <rPr>
        <b/>
        <sz val="12"/>
        <color indexed="8"/>
        <rFont val="Times New Roman"/>
        <family val="1"/>
        <charset val="204"/>
      </rPr>
      <t>(заполняется для каждого вида оборудования)</t>
    </r>
  </si>
  <si>
    <t>Наименование работ/ услуг</t>
  </si>
  <si>
    <t>Стоимость на единицу измерения</t>
  </si>
  <si>
    <t xml:space="preserve">Исполнитель работ (услуг) </t>
  </si>
  <si>
    <r>
      <t xml:space="preserve"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</t>
    </r>
    <r>
      <rPr>
        <b/>
        <sz val="12"/>
        <color indexed="30"/>
        <rFont val="Times New Roman"/>
        <family val="1"/>
        <charset val="204"/>
      </rPr>
      <t>(заполняется по каждой выполняемой работе (оказываемой услуге))</t>
    </r>
  </si>
  <si>
    <t>Вид коммунальной услуги</t>
  </si>
  <si>
    <t>Тип предоставление услуги</t>
  </si>
  <si>
    <t>Тариф, установленный для потребителей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</si>
  <si>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</si>
  <si>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</si>
  <si>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Нормативно-правовой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</si>
  <si>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</si>
  <si>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Нормативно-правовой акт, устанавливающий норматив потребления коммунальной услуги (дата, номер, наименование принявшего акт органа)</t>
  </si>
  <si>
    <r>
      <t xml:space="preserve">Форма 2.4. Сведения об оказываемых коммунальных услугах </t>
    </r>
    <r>
      <rPr>
        <b/>
        <sz val="12"/>
        <color indexed="30"/>
        <rFont val="Times New Roman"/>
        <family val="1"/>
        <charset val="204"/>
      </rPr>
      <t>(заполняется по каждой коммунальной услуге)</t>
    </r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</si>
  <si>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</si>
  <si>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</si>
  <si>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</si>
  <si>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общедомового имущества</t>
  </si>
  <si>
    <r>
      <t xml:space="preserve">Форма 2.5. Сведения об использовании общего имущества  в многоквартирном доме </t>
    </r>
    <r>
      <rPr>
        <b/>
        <sz val="12"/>
        <color indexed="30"/>
        <rFont val="Times New Roman"/>
        <family val="1"/>
        <charset val="204"/>
      </rPr>
      <t xml:space="preserve">(заполняется по каждому используемому объекту общего имущества) </t>
    </r>
  </si>
  <si>
    <t>Сведения о фонде капитального ремонта</t>
  </si>
  <si>
    <t>Владелец специального счета</t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</si>
  <si>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</si>
  <si>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</si>
  <si>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t>Форма 2.6. Сведения о капитальном ремонте общего имущества в многоквартирном доме</t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</si>
  <si>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</si>
  <si>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indexed="8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</si>
  <si>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r>
      <t xml:space="preserve">Форма 2.7. Сведения о проведенных общих собраниях собственников помещений в многоквартирном доме </t>
    </r>
    <r>
      <rPr>
        <b/>
        <sz val="12"/>
        <color indexed="30"/>
        <rFont val="Times New Roman"/>
        <family val="1"/>
        <charset val="204"/>
      </rPr>
      <t>(заполняется по каждому собранию собственников помещений)</t>
    </r>
  </si>
  <si>
    <t>Дата начала отчетного периода</t>
  </si>
  <si>
    <t>Дата конца отчетного периода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</si>
  <si>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</si>
  <si>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</si>
  <si>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</si>
  <si>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</si>
  <si>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Наименование работы</t>
  </si>
  <si>
    <t>Общая информация по предоставленным коммунальным услугам</t>
  </si>
  <si>
    <t>Переходящие остатки денежных средств (на начало периода), в том числе:</t>
  </si>
  <si>
    <t>Переходящие остатки денежных средств (на конец периода), в том числе:</t>
  </si>
  <si>
    <t xml:space="preserve">Общий объем потребления </t>
  </si>
  <si>
    <t>-         переплата потребителями</t>
  </si>
  <si>
    <t>-         задолженность потребителей</t>
  </si>
  <si>
    <t xml:space="preserve">     - переплата потребителями</t>
  </si>
  <si>
    <t xml:space="preserve">     - задолженность потребителей</t>
  </si>
  <si>
    <t xml:space="preserve">     -  субсидий</t>
  </si>
  <si>
    <t xml:space="preserve">     - денежных средств от использования общего имущества</t>
  </si>
  <si>
    <t xml:space="preserve">     - прочие поступления</t>
  </si>
  <si>
    <r>
      <t xml:space="preserve">Форма 2. Сведения о многоквартирном доме, управление которым осуществляет управляющая организация, товарищество, кооператив </t>
    </r>
    <r>
      <rPr>
        <b/>
        <sz val="12"/>
        <color indexed="30"/>
        <rFont val="Times New Roman"/>
        <family val="1"/>
        <charset val="204"/>
      </rPr>
      <t>(заполняется по каждому многоквартирному дому)</t>
    </r>
  </si>
  <si>
    <t>2.</t>
  </si>
  <si>
    <t>3.</t>
  </si>
  <si>
    <t>4.</t>
  </si>
  <si>
    <t>5.</t>
  </si>
  <si>
    <t>6.</t>
  </si>
  <si>
    <t>7.</t>
  </si>
  <si>
    <t>Год постройки / Год ввода дома в эксплуатацию</t>
  </si>
  <si>
    <t>Количество помещений</t>
  </si>
  <si>
    <t xml:space="preserve"> -        жилых                </t>
  </si>
  <si>
    <t xml:space="preserve"> -        нежилых                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</si>
  <si>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</si>
  <si>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</si>
  <si>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</si>
  <si>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</si>
  <si>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</si>
  <si>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</si>
  <si>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</si>
  <si>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</si>
  <si>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</si>
  <si>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</si>
  <si>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</si>
  <si>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</si>
  <si>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</si>
  <si>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</si>
  <si>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</si>
  <si>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</si>
  <si>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21.</t>
  </si>
  <si>
    <t>22.</t>
  </si>
  <si>
    <t>23.</t>
  </si>
  <si>
    <t>24.</t>
  </si>
  <si>
    <t>Дата и  номер документа о признании дома аварийным</t>
  </si>
  <si>
    <t>Причина признания дома аварийным</t>
  </si>
  <si>
    <t>Класс энергетической эффективности</t>
  </si>
  <si>
    <t>25.</t>
  </si>
  <si>
    <t>26.</t>
  </si>
  <si>
    <t>27.</t>
  </si>
  <si>
    <t>28.</t>
  </si>
  <si>
    <t>29.</t>
  </si>
  <si>
    <t>30.</t>
  </si>
  <si>
    <t>31.</t>
  </si>
  <si>
    <t>Стены и перекрытия</t>
  </si>
  <si>
    <t>Тип перекрытия</t>
  </si>
  <si>
    <t>Дата начала действия установленного размера стоимости работ (услуг)</t>
  </si>
  <si>
    <t>Основание установление стоимости работ (услуг)</t>
  </si>
  <si>
    <t>Периодичность  предоставления работ (услуг)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</si>
  <si>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</si>
  <si>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</si>
  <si>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Наименование объекта общего имущества</t>
  </si>
  <si>
    <t>Назначение объекта общего имущества</t>
  </si>
  <si>
    <t>Площадь объекта общего имущества (заполняется в отношении помещений и земельных участков)</t>
  </si>
  <si>
    <t>Сведение о передаче во владение и пользование общего имущества третьим лицам (заполняется в случае сдачи в аренду, передаче в безвозмездное пользование и т.п.)</t>
  </si>
  <si>
    <t>Наименование  владельца (пользователя)</t>
  </si>
  <si>
    <t>ИНН  владельца (пользователя)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</si>
  <si>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</si>
  <si>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</si>
  <si>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Начислено  за работы (услуги) по содержанию и текущему ремонту, в том числе:</t>
  </si>
  <si>
    <t xml:space="preserve">     - денежных средств от потребителей</t>
  </si>
  <si>
    <t xml:space="preserve">     - целевых взносов от потребителей</t>
  </si>
  <si>
    <t>Исполнитель работ</t>
  </si>
  <si>
    <t>Периодичность выполнения работы (услуги)</t>
  </si>
  <si>
    <t>Информация о наличии претензий по качеству выполняемых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</si>
  <si>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</si>
  <si>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</si>
  <si>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</si>
  <si>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</si>
  <si>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32.</t>
  </si>
  <si>
    <t>33.</t>
  </si>
  <si>
    <t>Информация о предоставленных коммунальных услугах (заполняется по каждой коммунальной услуге)</t>
  </si>
  <si>
    <t>34.</t>
  </si>
  <si>
    <t>Начислено потребителям</t>
  </si>
  <si>
    <t>Оплачено потребителями</t>
  </si>
  <si>
    <t xml:space="preserve">Задолженность потребителей </t>
  </si>
  <si>
    <t>Задолженность перед поставщиком (поставщиками) коммунального ресурса</t>
  </si>
  <si>
    <t>Оплачено поставщику (поставщиками) коммунального ресурса</t>
  </si>
  <si>
    <t>Начислено поставщиком (поставщиками) коммунального ресурса</t>
  </si>
  <si>
    <t>Сумма пени и штрафов, уплаченные поставщику (поставщикам) коммунального ресурса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</si>
  <si>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</si>
  <si>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</si>
  <si>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</si>
  <si>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</si>
  <si>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</si>
  <si>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</si>
  <si>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</si>
  <si>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</si>
  <si>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</si>
  <si>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</si>
  <si>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</si>
  <si>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Информация о наличии претензий по качеству предоставленных коммунальных услуг</t>
  </si>
  <si>
    <t>46.</t>
  </si>
  <si>
    <t>47.</t>
  </si>
  <si>
    <t>Информация о ведении претензионно-исковой работы в отношении потребителей должников</t>
  </si>
  <si>
    <t>Направлено претензий потребителям должникам</t>
  </si>
  <si>
    <t>Направлено исковых заявлений</t>
  </si>
  <si>
    <t>Получено денежных средств по результатам  претензионно-исковой работы</t>
  </si>
  <si>
    <t>48.</t>
  </si>
  <si>
    <t>49.</t>
  </si>
  <si>
    <t>50.</t>
  </si>
  <si>
    <t>21.12.2015г</t>
  </si>
  <si>
    <t>региональный фонд</t>
  </si>
  <si>
    <t>нет</t>
  </si>
  <si>
    <t>21.12.2015г.</t>
  </si>
  <si>
    <t>ж/б плиты</t>
  </si>
  <si>
    <t>плоская</t>
  </si>
  <si>
    <t>рулонная</t>
  </si>
  <si>
    <t>есть</t>
  </si>
  <si>
    <t>м куб.</t>
  </si>
  <si>
    <t>механич.</t>
  </si>
  <si>
    <t>с интерфейсом</t>
  </si>
  <si>
    <t>приточно-вытяжная</t>
  </si>
  <si>
    <t>соответствует материалу стен</t>
  </si>
  <si>
    <t>холодное водоснабжение</t>
  </si>
  <si>
    <t>организованный, внутренний</t>
  </si>
  <si>
    <t>ж/б блоки</t>
  </si>
  <si>
    <t xml:space="preserve"> пассажирский</t>
  </si>
  <si>
    <t>по адресу: ул. Комсомольская д.24</t>
  </si>
  <si>
    <t xml:space="preserve">договор б/н от 03.08.2011г </t>
  </si>
  <si>
    <t>Комсомольская д.24</t>
  </si>
  <si>
    <t>кирпич</t>
  </si>
  <si>
    <t>груз. пассажирский</t>
  </si>
  <si>
    <t>информация отсутствует</t>
  </si>
  <si>
    <t>мноргоквартирный</t>
  </si>
  <si>
    <t>не признан</t>
  </si>
  <si>
    <t xml:space="preserve">горячее водоснабжение </t>
  </si>
  <si>
    <t>отопление</t>
  </si>
  <si>
    <t>электроснабжение</t>
  </si>
  <si>
    <t>кВт</t>
  </si>
  <si>
    <t>газоснабжение</t>
  </si>
  <si>
    <t>центральное</t>
  </si>
  <si>
    <t>центральное, закрытая система</t>
  </si>
  <si>
    <t>пожарные гидранты</t>
  </si>
  <si>
    <t>кирпичный</t>
  </si>
  <si>
    <t>А</t>
  </si>
  <si>
    <t>на лестничной клетке</t>
  </si>
  <si>
    <t>без интерфейса</t>
  </si>
  <si>
    <t>26.05.2014г.</t>
  </si>
  <si>
    <t>водоотведение</t>
  </si>
  <si>
    <t>централизовано</t>
  </si>
  <si>
    <t>мкуб.</t>
  </si>
  <si>
    <t>Тариф, установленный для потребителей(питьевая вода)</t>
  </si>
  <si>
    <t>Тариф, установленный для потребителей(водоотведение)</t>
  </si>
  <si>
    <t>МУП ЩМР "Межрайонный Щелковский Водоканал"</t>
  </si>
  <si>
    <t>Договор №698 от 01.01.2007г.</t>
  </si>
  <si>
    <t>Комитет по ценам и тарифам Московской области Распоряжение №145Р от 13.12.2013г.</t>
  </si>
  <si>
    <t>01.04.2014г.</t>
  </si>
  <si>
    <t>0,022/1м кв.общей площади помещений</t>
  </si>
  <si>
    <t>Распоряжение Министра жилищно-коммунального хозяйства Московской области №162-РВ от 09.12.2014г.</t>
  </si>
  <si>
    <t>29.09.2015г.</t>
  </si>
  <si>
    <t>Договор №698 от 26.10.2015г.</t>
  </si>
  <si>
    <t>Комитет по ценам и тарифам Московской области Распоряжение №148 Р от 19.12.2014г.</t>
  </si>
  <si>
    <t>01.07.2015г.</t>
  </si>
  <si>
    <t>Норматив потребления коммунальной услуги в жилых помещениях(питьевая вода)</t>
  </si>
  <si>
    <t>Норматив потребления коммунальной услуги в жилых помещениях(водоотведение)</t>
  </si>
  <si>
    <t>26.06.2015г.</t>
  </si>
  <si>
    <t>горячее водоснабжение</t>
  </si>
  <si>
    <t>централизованное</t>
  </si>
  <si>
    <t>ООО "Тепло сервис"</t>
  </si>
  <si>
    <t>Договор№А/Щ/12/11 от 01.11.2011г.</t>
  </si>
  <si>
    <t>Комитет по тарифам и ценам  Московской области. Распоряжение №151Р от 20.12.2013г.</t>
  </si>
  <si>
    <t>01.07.2014г.</t>
  </si>
  <si>
    <t>0,0124/1м кв.общей площади помещений</t>
  </si>
  <si>
    <t>Комитет по тарифам и ценам  Московской области. Распоряжение №152Р от 20.12.2013г.</t>
  </si>
  <si>
    <t>01.09.2015г.</t>
  </si>
  <si>
    <t>Комитет по тарифам и ценам  Московской области. Распоряжение №152Р от 20.12.2014г.</t>
  </si>
  <si>
    <t>Гкал/кв.м</t>
  </si>
  <si>
    <t>ОАО"Мосэнергосбыт"</t>
  </si>
  <si>
    <t>Распоряжение ТЭК МО №144Р от 13.12.2013г.</t>
  </si>
  <si>
    <t>отсутствует</t>
  </si>
  <si>
    <t>2,73кВттч/мкв.</t>
  </si>
  <si>
    <t>Распоряжение Министра жилищно-коммунального хозяйства Московской области №141-Р от 15.12.2014г.</t>
  </si>
  <si>
    <t>Договор №13013597 от 29.08.2011г.</t>
  </si>
  <si>
    <t>22.06.2015г.</t>
  </si>
  <si>
    <t>управление домом</t>
  </si>
  <si>
    <t>1кв.м общей площади</t>
  </si>
  <si>
    <t>с 01.01.2015г.</t>
  </si>
  <si>
    <t>круглосуточно</t>
  </si>
  <si>
    <t>ООО "Жилсервис-А"</t>
  </si>
  <si>
    <t>текущий ремонт</t>
  </si>
  <si>
    <t>согласно утвержденного плана</t>
  </si>
  <si>
    <t>ООО "УК"Жилище"</t>
  </si>
  <si>
    <t>содержание лифтов</t>
  </si>
  <si>
    <t>содержание придомовой территории</t>
  </si>
  <si>
    <t>в соответствии с договором</t>
  </si>
  <si>
    <t>содержание мест общего пользования</t>
  </si>
  <si>
    <t>техническое обслуживание инженерного оборудования и конструктивных элементов зданий, в том числе обеспечение установки и ввода в эксплуатацию общедомовых приборов учета</t>
  </si>
  <si>
    <t>комиссионный сбор (почта, банки)</t>
  </si>
  <si>
    <t>дератизация</t>
  </si>
  <si>
    <t>1 раз в месяц</t>
  </si>
  <si>
    <t>ФГУП "Центр дезинфекции Щелковского района, г.Щелково, Московской обл."</t>
  </si>
  <si>
    <t>очистка вентканалов и дымоходов</t>
  </si>
  <si>
    <t>согласно договора 2 раза в год</t>
  </si>
  <si>
    <t>противопожарные мероприятия</t>
  </si>
  <si>
    <t>постоянно</t>
  </si>
  <si>
    <t>прочие расходы (налоги)</t>
  </si>
  <si>
    <t>сбор, вывоз и утилизация(захоронение) ТБО и КГМ</t>
  </si>
  <si>
    <t>согласно договора</t>
  </si>
  <si>
    <t>ООО "Экодрим"</t>
  </si>
  <si>
    <t>Годовая плановая стоимость работ (услуг)</t>
  </si>
  <si>
    <t>ул.Комсомольская д.24</t>
  </si>
  <si>
    <t>ООО " Лифт  Сервис"</t>
  </si>
  <si>
    <t>Протокол общего собрания собственников жилых помещений №1 от 24.06.2015</t>
  </si>
  <si>
    <t>ООО"Жилсервис-А"</t>
  </si>
  <si>
    <t>ООО"УК"Жилище"</t>
  </si>
  <si>
    <t>ООО "Лифт Сервис"</t>
  </si>
  <si>
    <t>содержание мусоропроводов</t>
  </si>
  <si>
    <t>комиссионный сбор(почта, банки)</t>
  </si>
  <si>
    <t>ФГУП "Центр дезинфекции Щелковского района,г.Щелково,Московская область"</t>
  </si>
  <si>
    <t>содержание ИТП</t>
  </si>
  <si>
    <t>содержание ИТП(индивидуальный тепловой пункт)</t>
  </si>
  <si>
    <t xml:space="preserve">     -  за услуги управления</t>
  </si>
  <si>
    <t xml:space="preserve"> - содержание придомовой территории и мест общего пользования</t>
  </si>
  <si>
    <t>- за содержание мусоропроводов</t>
  </si>
  <si>
    <t>- прочие расходы</t>
  </si>
  <si>
    <t>-сбор, вывоз и утилизация(захоронение) ТБО и КГМ</t>
  </si>
  <si>
    <t>- техническое обслуживание инженерного оборудования и конструктивных элементов зданий, в том числе обеспечение установки и ввода в эксплуатацию общедомовых приборов учета</t>
  </si>
  <si>
    <t>-текущий ремонт</t>
  </si>
  <si>
    <t>- противопожарные мероприятия,очистка вентканалов и дымоходов</t>
  </si>
  <si>
    <t>- дератизация</t>
  </si>
  <si>
    <t>- содержание лифтов</t>
  </si>
  <si>
    <t xml:space="preserve">     -   за комиссионный сбор</t>
  </si>
  <si>
    <t>-содержание ИТП</t>
  </si>
  <si>
    <t>Решение от 17.12.2014г.№6/5 Совета депутатов ГПЩ ЩМР МО" О размере платы за содержание и текущий ремонт жилого помещения в городском поселении Щелково Щелковского Муниципального района Московской области на 2015год".               Приложение №1, договор управления б/н от 03.06.2011г.</t>
  </si>
  <si>
    <t>с 01.07.2015г.</t>
  </si>
  <si>
    <t>ООО "ЭкоДрим"</t>
  </si>
  <si>
    <t>закрыты</t>
  </si>
  <si>
    <t>качели, песочница, горка, лавочка, шведская стенка</t>
  </si>
  <si>
    <t>м куб./чел.</t>
  </si>
  <si>
    <t>3,2 м куб.</t>
  </si>
  <si>
    <t>1 м куб.</t>
  </si>
  <si>
    <t>2,73кВтч/мкв.</t>
  </si>
  <si>
    <r>
      <t xml:space="preserve">1.      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</si>
  <si>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</si>
  <si>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</si>
  <si>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4.      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</si>
  <si>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</si>
  <si>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</si>
  <si>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</si>
  <si>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2"/>
        <color indexed="8"/>
        <rFont val="Times New Roman"/>
        <family val="1"/>
        <charset val="204"/>
      </rPr>
      <t> </t>
    </r>
  </si>
  <si>
    <t xml:space="preserve">     -  за содержание дома</t>
  </si>
  <si>
    <r>
      <t xml:space="preserve">9.       </t>
    </r>
    <r>
      <rPr>
        <b/>
        <sz val="12"/>
        <color indexed="8"/>
        <rFont val="Times New Roman"/>
        <family val="1"/>
        <charset val="204"/>
      </rPr>
      <t> </t>
    </r>
  </si>
  <si>
    <t xml:space="preserve">     -   за текущий  ремонт</t>
  </si>
  <si>
    <r>
      <t xml:space="preserve">10.    </t>
    </r>
    <r>
      <rPr>
        <b/>
        <sz val="12"/>
        <color indexed="8"/>
        <rFont val="Times New Roman"/>
        <family val="1"/>
        <charset val="204"/>
      </rPr>
      <t> </t>
    </r>
  </si>
  <si>
    <t xml:space="preserve">     -   за услуги управления </t>
  </si>
  <si>
    <r>
      <t xml:space="preserve">11.   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</si>
  <si>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</si>
  <si>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</si>
  <si>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</si>
  <si>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</si>
  <si>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16.   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</si>
  <si>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17.    </t>
    </r>
    <r>
      <rPr>
        <b/>
        <sz val="12"/>
        <color indexed="8"/>
        <rFont val="Times New Roman"/>
        <family val="1"/>
        <charset val="204"/>
      </rPr>
      <t> </t>
    </r>
  </si>
  <si>
    <r>
      <t xml:space="preserve">Выполненные  работы (оказанные услуги) по содержанию общего имущества и текущему ремонту в отчетном периоде </t>
    </r>
    <r>
      <rPr>
        <b/>
        <sz val="12"/>
        <color indexed="30"/>
        <rFont val="Times New Roman"/>
        <family val="1"/>
        <charset val="204"/>
      </rPr>
      <t>(заполняется по каждому виду работ)</t>
    </r>
  </si>
  <si>
    <t>прочие расходы(налоги)</t>
  </si>
  <si>
    <t>сбор, вывоз и утилизация (захоронение) ТБО и КГМ</t>
  </si>
  <si>
    <t>Эл/эн МОП+эл/эн</t>
  </si>
  <si>
    <t>Отопление</t>
  </si>
  <si>
    <t>Водо- отведение</t>
  </si>
  <si>
    <t>ХВС</t>
  </si>
  <si>
    <t>ГВС</t>
  </si>
  <si>
    <t>квт</t>
  </si>
  <si>
    <t>Гкал</t>
  </si>
  <si>
    <t>м3</t>
  </si>
  <si>
    <t>м3 - 5336.61</t>
  </si>
  <si>
    <t>нат. показ.</t>
  </si>
  <si>
    <t>гкал.- 371.93</t>
  </si>
  <si>
    <t>Директор ООО "Жилсервис-А"                                    Табатадзе А.А.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</si>
</sst>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2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3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2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wrapText="1"/>
    </xf>
    <xf numFmtId="14" fontId="4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justify" wrapText="1"/>
    </xf>
    <xf numFmtId="1" fontId="1" fillId="0" borderId="1" xfId="0" applyNumberFormat="1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49" fontId="9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14" fontId="9" fillId="3" borderId="1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49" fontId="9" fillId="0" borderId="1" xfId="0" applyNumberFormat="1" applyFont="1" applyBorder="1" applyAlignment="1">
      <alignment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164" fontId="10" fillId="2" borderId="1" xfId="0" applyNumberFormat="1" applyFont="1" applyFill="1" applyBorder="1" applyAlignment="1">
      <alignment horizontal="center" vertical="top" wrapText="1"/>
    </xf>
    <xf numFmtId="164" fontId="9" fillId="0" borderId="0" xfId="0" applyNumberFormat="1" applyFont="1" applyAlignment="1">
      <alignment vertical="top"/>
    </xf>
    <xf numFmtId="164" fontId="9" fillId="3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2" fontId="9" fillId="0" borderId="0" xfId="0" applyNumberFormat="1" applyFont="1" applyAlignment="1">
      <alignment vertical="top"/>
    </xf>
    <xf numFmtId="0" fontId="8" fillId="3" borderId="1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justify" vertical="top"/>
    </xf>
    <xf numFmtId="0" fontId="8" fillId="0" borderId="1" xfId="0" applyFont="1" applyBorder="1" applyAlignment="1">
      <alignment vertical="top" wrapText="1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justify" vertical="top" wrapText="1"/>
    </xf>
    <xf numFmtId="0" fontId="8" fillId="3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54;&#1056;&#1052;&#1040;%202,8%20&#1050;&#1054;&#1052;&#1057;.24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.1"/>
      <sheetName val="2.2."/>
      <sheetName val="2.3."/>
      <sheetName val="2.4"/>
      <sheetName val="2.5"/>
      <sheetName val="2.6"/>
      <sheetName val="2.7"/>
      <sheetName val="2.8"/>
    </sheetNames>
    <sheetDataSet>
      <sheetData sheetId="0"/>
      <sheetData sheetId="1"/>
      <sheetData sheetId="2">
        <row r="191">
          <cell r="D191">
            <v>346204.04</v>
          </cell>
        </row>
        <row r="194">
          <cell r="D194">
            <v>552161.12</v>
          </cell>
        </row>
        <row r="197">
          <cell r="D197">
            <v>607803.01</v>
          </cell>
        </row>
        <row r="200">
          <cell r="D200">
            <v>196149.6</v>
          </cell>
        </row>
        <row r="203">
          <cell r="D203">
            <v>158881.18</v>
          </cell>
        </row>
        <row r="206">
          <cell r="D206">
            <v>401125.93</v>
          </cell>
        </row>
        <row r="209">
          <cell r="D209">
            <v>31383.94</v>
          </cell>
        </row>
        <row r="212">
          <cell r="D212">
            <v>5884.49</v>
          </cell>
        </row>
        <row r="215">
          <cell r="D215">
            <v>11768.98</v>
          </cell>
        </row>
        <row r="218">
          <cell r="D218">
            <v>2942.24</v>
          </cell>
        </row>
        <row r="221">
          <cell r="D221">
            <v>980.75</v>
          </cell>
        </row>
        <row r="224">
          <cell r="D224">
            <v>344242.55</v>
          </cell>
        </row>
        <row r="227">
          <cell r="D227">
            <v>132400.98000000001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opLeftCell="A16" workbookViewId="0">
      <selection activeCell="G38" sqref="G38"/>
    </sheetView>
  </sheetViews>
  <sheetFormatPr defaultRowHeight="15.75"/>
  <cols>
    <col min="1" max="1" width="5.85546875" style="1" customWidth="1"/>
    <col min="2" max="2" width="49.5703125" style="1" customWidth="1"/>
    <col min="3" max="3" width="11.42578125" style="1" customWidth="1"/>
    <col min="4" max="4" width="20.140625" style="1" customWidth="1"/>
    <col min="5" max="16384" width="9.140625" style="1"/>
  </cols>
  <sheetData>
    <row r="1" spans="1:4" s="13" customFormat="1" ht="51.75" customHeight="1">
      <c r="A1" s="50" t="s">
        <v>137</v>
      </c>
      <c r="B1" s="50"/>
      <c r="C1" s="50"/>
      <c r="D1" s="50"/>
    </row>
    <row r="2" spans="1:4" s="13" customFormat="1"/>
    <row r="3" spans="1:4" s="13" customFormat="1">
      <c r="A3" s="51" t="s">
        <v>20</v>
      </c>
      <c r="B3" s="51"/>
      <c r="C3" s="51"/>
      <c r="D3" s="51"/>
    </row>
    <row r="4" spans="1:4" s="13" customFormat="1">
      <c r="A4" s="16"/>
      <c r="B4" s="16" t="s">
        <v>252</v>
      </c>
      <c r="C4" s="16"/>
      <c r="D4" s="16"/>
    </row>
    <row r="6" spans="1:4" ht="35.1" customHeight="1">
      <c r="A6" s="2" t="s">
        <v>0</v>
      </c>
      <c r="B6" s="2" t="s">
        <v>1</v>
      </c>
      <c r="C6" s="2" t="s">
        <v>2</v>
      </c>
      <c r="D6" s="2" t="s">
        <v>3</v>
      </c>
    </row>
    <row r="7" spans="1:4" s="6" customFormat="1" ht="18.75" customHeight="1">
      <c r="A7" s="4" t="s">
        <v>8</v>
      </c>
      <c r="B7" s="11" t="s">
        <v>4</v>
      </c>
      <c r="C7" s="5" t="s">
        <v>5</v>
      </c>
      <c r="D7" s="5" t="s">
        <v>235</v>
      </c>
    </row>
    <row r="8" spans="1:4" s="6" customFormat="1" ht="18.75" customHeight="1">
      <c r="A8" s="49" t="s">
        <v>21</v>
      </c>
      <c r="B8" s="49"/>
      <c r="C8" s="49"/>
      <c r="D8" s="49"/>
    </row>
    <row r="9" spans="1:4" s="6" customFormat="1" ht="52.5" customHeight="1">
      <c r="A9" s="4" t="s">
        <v>138</v>
      </c>
      <c r="B9" s="3" t="s">
        <v>22</v>
      </c>
      <c r="C9" s="5" t="s">
        <v>5</v>
      </c>
      <c r="D9" s="5" t="s">
        <v>253</v>
      </c>
    </row>
    <row r="10" spans="1:4" s="6" customFormat="1" ht="20.100000000000001" customHeight="1">
      <c r="A10" s="4" t="s">
        <v>139</v>
      </c>
      <c r="B10" s="3" t="s">
        <v>23</v>
      </c>
      <c r="C10" s="5" t="s">
        <v>5</v>
      </c>
      <c r="D10" s="18">
        <v>40758</v>
      </c>
    </row>
    <row r="11" spans="1:4" s="6" customFormat="1" ht="20.25" customHeight="1">
      <c r="A11" s="49" t="s">
        <v>45</v>
      </c>
      <c r="B11" s="49"/>
      <c r="C11" s="49"/>
      <c r="D11" s="49"/>
    </row>
    <row r="12" spans="1:4" s="6" customFormat="1" ht="30" customHeight="1">
      <c r="A12" s="4" t="s">
        <v>140</v>
      </c>
      <c r="B12" s="7" t="s">
        <v>24</v>
      </c>
      <c r="C12" s="5" t="s">
        <v>5</v>
      </c>
      <c r="D12" s="5" t="s">
        <v>236</v>
      </c>
    </row>
    <row r="13" spans="1:4" s="6" customFormat="1" ht="30" customHeight="1">
      <c r="A13" s="49" t="s">
        <v>25</v>
      </c>
      <c r="B13" s="49"/>
      <c r="C13" s="49"/>
      <c r="D13" s="49"/>
    </row>
    <row r="14" spans="1:4" s="6" customFormat="1" ht="35.25" customHeight="1">
      <c r="A14" s="4" t="s">
        <v>141</v>
      </c>
      <c r="B14" s="7" t="s">
        <v>46</v>
      </c>
      <c r="C14" s="5" t="s">
        <v>5</v>
      </c>
      <c r="D14" s="5" t="s">
        <v>254</v>
      </c>
    </row>
    <row r="15" spans="1:4" s="6" customFormat="1" ht="20.100000000000001" customHeight="1">
      <c r="A15" s="4" t="s">
        <v>142</v>
      </c>
      <c r="B15" s="7" t="s">
        <v>144</v>
      </c>
      <c r="C15" s="5" t="s">
        <v>5</v>
      </c>
      <c r="D15" s="5">
        <v>2011</v>
      </c>
    </row>
    <row r="16" spans="1:4" s="6" customFormat="1" ht="21.75" customHeight="1">
      <c r="A16" s="4" t="s">
        <v>143</v>
      </c>
      <c r="B16" s="3" t="s">
        <v>26</v>
      </c>
      <c r="C16" s="8" t="s">
        <v>5</v>
      </c>
      <c r="D16" s="8" t="s">
        <v>268</v>
      </c>
    </row>
    <row r="17" spans="1:4" s="6" customFormat="1" ht="20.100000000000001" customHeight="1">
      <c r="A17" s="4" t="s">
        <v>148</v>
      </c>
      <c r="B17" s="3" t="s">
        <v>27</v>
      </c>
      <c r="C17" s="8" t="s">
        <v>5</v>
      </c>
      <c r="D17" s="8" t="s">
        <v>258</v>
      </c>
    </row>
    <row r="18" spans="1:4" s="6" customFormat="1" ht="20.100000000000001" customHeight="1">
      <c r="A18" s="4" t="s">
        <v>149</v>
      </c>
      <c r="B18" s="3" t="s">
        <v>28</v>
      </c>
      <c r="C18" s="8" t="s">
        <v>5</v>
      </c>
      <c r="D18" s="20">
        <v>14</v>
      </c>
    </row>
    <row r="19" spans="1:4" s="6" customFormat="1" ht="20.100000000000001" customHeight="1">
      <c r="A19" s="4" t="s">
        <v>150</v>
      </c>
      <c r="B19" s="4" t="s">
        <v>40</v>
      </c>
      <c r="C19" s="8" t="s">
        <v>6</v>
      </c>
      <c r="D19" s="8">
        <v>14</v>
      </c>
    </row>
    <row r="20" spans="1:4" s="6" customFormat="1" ht="20.100000000000001" customHeight="1">
      <c r="A20" s="4" t="s">
        <v>151</v>
      </c>
      <c r="B20" s="4" t="s">
        <v>41</v>
      </c>
      <c r="C20" s="8" t="s">
        <v>6</v>
      </c>
      <c r="D20" s="8">
        <v>1</v>
      </c>
    </row>
    <row r="21" spans="1:4" s="6" customFormat="1" ht="20.100000000000001" customHeight="1">
      <c r="A21" s="4" t="s">
        <v>152</v>
      </c>
      <c r="B21" s="3" t="s">
        <v>29</v>
      </c>
      <c r="C21" s="8" t="s">
        <v>6</v>
      </c>
      <c r="D21" s="8">
        <v>2</v>
      </c>
    </row>
    <row r="22" spans="1:4" s="6" customFormat="1" ht="20.100000000000001" customHeight="1">
      <c r="A22" s="4" t="s">
        <v>153</v>
      </c>
      <c r="B22" s="3" t="s">
        <v>30</v>
      </c>
      <c r="C22" s="8" t="s">
        <v>6</v>
      </c>
      <c r="D22" s="8">
        <v>4</v>
      </c>
    </row>
    <row r="23" spans="1:4" s="6" customFormat="1" ht="20.100000000000001" customHeight="1">
      <c r="A23" s="4" t="s">
        <v>154</v>
      </c>
      <c r="B23" s="3" t="s">
        <v>145</v>
      </c>
      <c r="C23" s="8"/>
      <c r="D23" s="8">
        <v>0</v>
      </c>
    </row>
    <row r="24" spans="1:4" s="6" customFormat="1" ht="20.100000000000001" customHeight="1">
      <c r="A24" s="4" t="s">
        <v>155</v>
      </c>
      <c r="B24" s="9" t="s">
        <v>146</v>
      </c>
      <c r="C24" s="8" t="s">
        <v>6</v>
      </c>
      <c r="D24" s="8">
        <v>140</v>
      </c>
    </row>
    <row r="25" spans="1:4" s="6" customFormat="1" ht="20.100000000000001" customHeight="1">
      <c r="A25" s="4" t="s">
        <v>156</v>
      </c>
      <c r="B25" s="9" t="s">
        <v>147</v>
      </c>
      <c r="C25" s="8" t="s">
        <v>6</v>
      </c>
      <c r="D25" s="8"/>
    </row>
    <row r="26" spans="1:4" s="6" customFormat="1" ht="20.100000000000001" customHeight="1">
      <c r="A26" s="4" t="s">
        <v>157</v>
      </c>
      <c r="B26" s="3" t="s">
        <v>31</v>
      </c>
      <c r="C26" s="5" t="s">
        <v>7</v>
      </c>
      <c r="D26" s="25">
        <v>11677.9</v>
      </c>
    </row>
    <row r="27" spans="1:4" s="6" customFormat="1" ht="20.100000000000001" customHeight="1">
      <c r="A27" s="4" t="s">
        <v>158</v>
      </c>
      <c r="B27" s="4" t="s">
        <v>42</v>
      </c>
      <c r="C27" s="5" t="s">
        <v>7</v>
      </c>
      <c r="D27" s="25">
        <v>9172.9</v>
      </c>
    </row>
    <row r="28" spans="1:4" s="6" customFormat="1" ht="20.100000000000001" customHeight="1">
      <c r="A28" s="4" t="s">
        <v>159</v>
      </c>
      <c r="B28" s="4" t="s">
        <v>43</v>
      </c>
      <c r="C28" s="5" t="s">
        <v>7</v>
      </c>
      <c r="D28" s="25">
        <v>19.2</v>
      </c>
    </row>
    <row r="29" spans="1:4" s="6" customFormat="1" ht="30" customHeight="1">
      <c r="A29" s="4" t="s">
        <v>160</v>
      </c>
      <c r="B29" s="4" t="s">
        <v>44</v>
      </c>
      <c r="C29" s="5" t="s">
        <v>7</v>
      </c>
      <c r="D29" s="25">
        <v>3505</v>
      </c>
    </row>
    <row r="30" spans="1:4" s="6" customFormat="1" ht="33" customHeight="1">
      <c r="A30" s="4" t="s">
        <v>164</v>
      </c>
      <c r="B30" s="3" t="s">
        <v>161</v>
      </c>
      <c r="C30" s="5" t="s">
        <v>5</v>
      </c>
      <c r="D30" s="8" t="s">
        <v>257</v>
      </c>
    </row>
    <row r="31" spans="1:4" s="6" customFormat="1" ht="30" customHeight="1">
      <c r="A31" s="4" t="s">
        <v>165</v>
      </c>
      <c r="B31" s="3" t="s">
        <v>162</v>
      </c>
      <c r="C31" s="5" t="s">
        <v>7</v>
      </c>
      <c r="D31" s="5"/>
    </row>
    <row r="32" spans="1:4" s="6" customFormat="1" ht="21" customHeight="1">
      <c r="A32" s="4" t="s">
        <v>166</v>
      </c>
      <c r="B32" s="3" t="s">
        <v>163</v>
      </c>
      <c r="C32" s="5" t="s">
        <v>7</v>
      </c>
      <c r="D32" s="5">
        <v>100</v>
      </c>
    </row>
    <row r="33" spans="1:4" s="6" customFormat="1" ht="20.100000000000001" customHeight="1">
      <c r="A33" s="4" t="s">
        <v>167</v>
      </c>
      <c r="B33" s="3" t="s">
        <v>32</v>
      </c>
      <c r="C33" s="5" t="s">
        <v>5</v>
      </c>
      <c r="D33" s="5" t="s">
        <v>259</v>
      </c>
    </row>
    <row r="34" spans="1:4" s="6" customFormat="1" ht="29.25" customHeight="1">
      <c r="A34" s="4" t="s">
        <v>171</v>
      </c>
      <c r="B34" s="3" t="s">
        <v>168</v>
      </c>
      <c r="C34" s="5" t="s">
        <v>5</v>
      </c>
      <c r="D34" s="8"/>
    </row>
    <row r="35" spans="1:4" s="6" customFormat="1" ht="20.100000000000001" customHeight="1">
      <c r="A35" s="4" t="s">
        <v>172</v>
      </c>
      <c r="B35" s="3" t="s">
        <v>169</v>
      </c>
      <c r="C35" s="5" t="s">
        <v>5</v>
      </c>
      <c r="D35" s="5"/>
    </row>
    <row r="36" spans="1:4" s="6" customFormat="1" ht="23.25" customHeight="1">
      <c r="A36" s="4" t="s">
        <v>173</v>
      </c>
      <c r="B36" s="3" t="s">
        <v>170</v>
      </c>
      <c r="C36" s="5" t="s">
        <v>5</v>
      </c>
      <c r="D36" s="8" t="s">
        <v>269</v>
      </c>
    </row>
    <row r="37" spans="1:4" s="6" customFormat="1" ht="20.100000000000001" customHeight="1">
      <c r="A37" s="4" t="s">
        <v>174</v>
      </c>
      <c r="B37" s="3" t="s">
        <v>33</v>
      </c>
      <c r="C37" s="5" t="s">
        <v>5</v>
      </c>
      <c r="D37" s="5"/>
    </row>
    <row r="38" spans="1:4" s="6" customFormat="1" ht="20.25" customHeight="1">
      <c r="A38" s="49" t="s">
        <v>36</v>
      </c>
      <c r="B38" s="49"/>
      <c r="C38" s="49"/>
      <c r="D38" s="49"/>
    </row>
    <row r="39" spans="1:4" s="6" customFormat="1" ht="50.25" customHeight="1">
      <c r="A39" s="4" t="s">
        <v>175</v>
      </c>
      <c r="B39" s="3" t="s">
        <v>37</v>
      </c>
      <c r="C39" s="12" t="s">
        <v>5</v>
      </c>
      <c r="D39" s="8" t="s">
        <v>362</v>
      </c>
    </row>
    <row r="40" spans="1:4" s="6" customFormat="1" ht="20.100000000000001" customHeight="1">
      <c r="A40" s="4" t="s">
        <v>176</v>
      </c>
      <c r="B40" s="3" t="s">
        <v>38</v>
      </c>
      <c r="C40" s="12" t="s">
        <v>5</v>
      </c>
      <c r="D40" s="8" t="s">
        <v>237</v>
      </c>
    </row>
    <row r="41" spans="1:4" s="6" customFormat="1" ht="20.100000000000001" customHeight="1">
      <c r="A41" s="4" t="s">
        <v>177</v>
      </c>
      <c r="B41" s="3" t="s">
        <v>39</v>
      </c>
      <c r="C41" s="12" t="s">
        <v>5</v>
      </c>
      <c r="D41" s="12"/>
    </row>
    <row r="42" spans="1:4" s="6" customFormat="1"/>
  </sheetData>
  <mergeCells count="6">
    <mergeCell ref="A38:D38"/>
    <mergeCell ref="A1:D1"/>
    <mergeCell ref="A3:D3"/>
    <mergeCell ref="A8:D8"/>
    <mergeCell ref="A11:D11"/>
    <mergeCell ref="A13:D13"/>
  </mergeCells>
  <phoneticPr fontId="0" type="noConversion"/>
  <pageMargins left="0.70866141732283472" right="0.70866141732283472" top="0.31496062992125984" bottom="0.3149606299212598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7"/>
  <sheetViews>
    <sheetView topLeftCell="A52" workbookViewId="0">
      <selection activeCell="G56" sqref="G56"/>
    </sheetView>
  </sheetViews>
  <sheetFormatPr defaultRowHeight="15.75"/>
  <cols>
    <col min="1" max="1" width="5.85546875" style="1" customWidth="1"/>
    <col min="2" max="2" width="50.5703125" style="1" customWidth="1"/>
    <col min="3" max="3" width="9.140625" style="1"/>
    <col min="4" max="4" width="21.5703125" style="1" customWidth="1"/>
    <col min="5" max="16384" width="9.140625" style="1"/>
  </cols>
  <sheetData>
    <row r="1" spans="1:4" s="14" customFormat="1" ht="48" customHeight="1">
      <c r="A1" s="52" t="s">
        <v>89</v>
      </c>
      <c r="B1" s="52"/>
      <c r="C1" s="52"/>
      <c r="D1" s="52"/>
    </row>
    <row r="2" spans="1:4" s="14" customFormat="1" ht="23.25" customHeight="1">
      <c r="A2" s="17"/>
      <c r="B2" s="19" t="s">
        <v>254</v>
      </c>
      <c r="C2" s="17"/>
      <c r="D2" s="17"/>
    </row>
    <row r="4" spans="1:4" ht="35.1" customHeight="1">
      <c r="A4" s="2" t="s">
        <v>0</v>
      </c>
      <c r="B4" s="2" t="s">
        <v>1</v>
      </c>
      <c r="C4" s="2" t="s">
        <v>2</v>
      </c>
      <c r="D4" s="2" t="s">
        <v>3</v>
      </c>
    </row>
    <row r="5" spans="1:4" s="6" customFormat="1" ht="20.100000000000001" customHeight="1">
      <c r="A5" s="4" t="s">
        <v>8</v>
      </c>
      <c r="B5" s="11" t="s">
        <v>4</v>
      </c>
      <c r="C5" s="8" t="s">
        <v>5</v>
      </c>
      <c r="D5" s="8" t="s">
        <v>238</v>
      </c>
    </row>
    <row r="6" spans="1:4" s="6" customFormat="1" ht="20.100000000000001" customHeight="1">
      <c r="A6" s="49" t="s">
        <v>47</v>
      </c>
      <c r="B6" s="49"/>
      <c r="C6" s="49"/>
      <c r="D6" s="49"/>
    </row>
    <row r="7" spans="1:4" s="6" customFormat="1" ht="20.100000000000001" customHeight="1">
      <c r="A7" s="4" t="s">
        <v>9</v>
      </c>
      <c r="B7" s="3" t="s">
        <v>48</v>
      </c>
      <c r="C7" s="5" t="s">
        <v>5</v>
      </c>
      <c r="D7" s="5" t="s">
        <v>250</v>
      </c>
    </row>
    <row r="8" spans="1:4" s="6" customFormat="1" ht="20.100000000000001" customHeight="1">
      <c r="A8" s="49" t="s">
        <v>178</v>
      </c>
      <c r="B8" s="49"/>
      <c r="C8" s="49"/>
      <c r="D8" s="49"/>
    </row>
    <row r="9" spans="1:4" s="6" customFormat="1" ht="19.5" customHeight="1">
      <c r="A9" s="4" t="s">
        <v>10</v>
      </c>
      <c r="B9" s="3" t="s">
        <v>179</v>
      </c>
      <c r="C9" s="5" t="s">
        <v>5</v>
      </c>
      <c r="D9" s="5" t="s">
        <v>239</v>
      </c>
    </row>
    <row r="10" spans="1:4" s="6" customFormat="1" ht="20.100000000000001" customHeight="1">
      <c r="A10" s="4" t="s">
        <v>11</v>
      </c>
      <c r="B10" s="3" t="s">
        <v>34</v>
      </c>
      <c r="C10" s="5" t="s">
        <v>5</v>
      </c>
      <c r="D10" s="8" t="s">
        <v>255</v>
      </c>
    </row>
    <row r="11" spans="1:4" s="6" customFormat="1" ht="20.100000000000001" customHeight="1">
      <c r="A11" s="49" t="s">
        <v>90</v>
      </c>
      <c r="B11" s="49"/>
      <c r="C11" s="49"/>
      <c r="D11" s="49"/>
    </row>
    <row r="12" spans="1:4" s="6" customFormat="1" ht="33" customHeight="1">
      <c r="A12" s="4" t="s">
        <v>141</v>
      </c>
      <c r="B12" s="3" t="s">
        <v>49</v>
      </c>
      <c r="C12" s="5" t="s">
        <v>5</v>
      </c>
      <c r="D12" s="5" t="s">
        <v>247</v>
      </c>
    </row>
    <row r="13" spans="1:4" s="6" customFormat="1" ht="20.100000000000001" customHeight="1">
      <c r="A13" s="53" t="s">
        <v>50</v>
      </c>
      <c r="B13" s="53"/>
      <c r="C13" s="53"/>
      <c r="D13" s="53"/>
    </row>
    <row r="14" spans="1:4" s="6" customFormat="1" ht="20.100000000000001" customHeight="1">
      <c r="A14" s="4" t="s">
        <v>142</v>
      </c>
      <c r="B14" s="3" t="s">
        <v>51</v>
      </c>
      <c r="C14" s="5" t="s">
        <v>5</v>
      </c>
      <c r="D14" s="5" t="s">
        <v>240</v>
      </c>
    </row>
    <row r="15" spans="1:4" s="6" customFormat="1" ht="20.100000000000001" customHeight="1">
      <c r="A15" s="4" t="s">
        <v>143</v>
      </c>
      <c r="B15" s="3" t="s">
        <v>52</v>
      </c>
      <c r="C15" s="5" t="s">
        <v>5</v>
      </c>
      <c r="D15" s="8" t="s">
        <v>241</v>
      </c>
    </row>
    <row r="16" spans="1:4" s="6" customFormat="1" ht="20.100000000000001" customHeight="1">
      <c r="A16" s="53" t="s">
        <v>53</v>
      </c>
      <c r="B16" s="53"/>
      <c r="C16" s="53"/>
      <c r="D16" s="53"/>
    </row>
    <row r="17" spans="1:4" s="6" customFormat="1" ht="20.100000000000001" customHeight="1">
      <c r="A17" s="4" t="s">
        <v>148</v>
      </c>
      <c r="B17" s="3" t="s">
        <v>54</v>
      </c>
      <c r="C17" s="5" t="s">
        <v>7</v>
      </c>
      <c r="D17" s="5">
        <v>739.9</v>
      </c>
    </row>
    <row r="18" spans="1:4" s="6" customFormat="1" ht="20.100000000000001" customHeight="1">
      <c r="A18" s="49" t="s">
        <v>55</v>
      </c>
      <c r="B18" s="49"/>
      <c r="C18" s="49"/>
      <c r="D18" s="49"/>
    </row>
    <row r="19" spans="1:4" s="6" customFormat="1" ht="31.5" customHeight="1">
      <c r="A19" s="4" t="s">
        <v>149</v>
      </c>
      <c r="B19" s="3" t="s">
        <v>56</v>
      </c>
      <c r="C19" s="5" t="s">
        <v>5</v>
      </c>
      <c r="D19" s="5" t="s">
        <v>270</v>
      </c>
    </row>
    <row r="20" spans="1:4" s="6" customFormat="1" ht="31.5" customHeight="1">
      <c r="A20" s="4" t="s">
        <v>150</v>
      </c>
      <c r="B20" s="3" t="s">
        <v>57</v>
      </c>
      <c r="C20" s="8" t="s">
        <v>6</v>
      </c>
      <c r="D20" s="5">
        <v>2</v>
      </c>
    </row>
    <row r="21" spans="1:4" s="6" customFormat="1" ht="20.100000000000001" customHeight="1">
      <c r="A21" s="49" t="s">
        <v>91</v>
      </c>
      <c r="B21" s="49"/>
      <c r="C21" s="49"/>
      <c r="D21" s="49"/>
    </row>
    <row r="22" spans="1:4" s="6" customFormat="1" ht="20.100000000000001" customHeight="1">
      <c r="A22" s="4" t="s">
        <v>151</v>
      </c>
      <c r="B22" s="7" t="s">
        <v>58</v>
      </c>
      <c r="C22" s="5" t="s">
        <v>5</v>
      </c>
      <c r="D22" s="5">
        <v>1</v>
      </c>
    </row>
    <row r="23" spans="1:4" s="6" customFormat="1" ht="20.100000000000001" customHeight="1">
      <c r="A23" s="4" t="s">
        <v>152</v>
      </c>
      <c r="B23" s="3" t="s">
        <v>59</v>
      </c>
      <c r="C23" s="5" t="s">
        <v>5</v>
      </c>
      <c r="D23" s="8" t="s">
        <v>251</v>
      </c>
    </row>
    <row r="24" spans="1:4" s="6" customFormat="1" ht="20.100000000000001" customHeight="1">
      <c r="A24" s="4" t="s">
        <v>153</v>
      </c>
      <c r="B24" s="7" t="s">
        <v>60</v>
      </c>
      <c r="C24" s="5" t="s">
        <v>5</v>
      </c>
      <c r="D24" s="5">
        <v>2011</v>
      </c>
    </row>
    <row r="25" spans="1:4" s="6" customFormat="1" ht="20.100000000000001" customHeight="1">
      <c r="A25" s="4"/>
      <c r="B25" s="7" t="s">
        <v>58</v>
      </c>
      <c r="C25" s="5" t="s">
        <v>5</v>
      </c>
      <c r="D25" s="5">
        <v>1</v>
      </c>
    </row>
    <row r="26" spans="1:4" s="6" customFormat="1" ht="20.100000000000001" customHeight="1">
      <c r="A26" s="4"/>
      <c r="B26" s="3" t="s">
        <v>59</v>
      </c>
      <c r="C26" s="5" t="s">
        <v>5</v>
      </c>
      <c r="D26" s="8" t="s">
        <v>256</v>
      </c>
    </row>
    <row r="27" spans="1:4" s="6" customFormat="1" ht="20.100000000000001" customHeight="1">
      <c r="A27" s="4"/>
      <c r="B27" s="7" t="s">
        <v>60</v>
      </c>
      <c r="C27" s="5" t="s">
        <v>5</v>
      </c>
      <c r="D27" s="5">
        <v>2011</v>
      </c>
    </row>
    <row r="28" spans="1:4" s="6" customFormat="1" ht="20.100000000000001" customHeight="1">
      <c r="A28" s="4"/>
      <c r="B28" s="7" t="s">
        <v>58</v>
      </c>
      <c r="C28" s="5"/>
      <c r="D28" s="5">
        <v>2</v>
      </c>
    </row>
    <row r="29" spans="1:4" s="6" customFormat="1" ht="20.100000000000001" customHeight="1">
      <c r="A29" s="4"/>
      <c r="B29" s="3" t="s">
        <v>59</v>
      </c>
      <c r="C29" s="5"/>
      <c r="D29" s="8" t="s">
        <v>251</v>
      </c>
    </row>
    <row r="30" spans="1:4" s="6" customFormat="1" ht="20.100000000000001" customHeight="1">
      <c r="A30" s="4"/>
      <c r="B30" s="7" t="s">
        <v>60</v>
      </c>
      <c r="C30" s="5"/>
      <c r="D30" s="5">
        <v>2011</v>
      </c>
    </row>
    <row r="31" spans="1:4" s="6" customFormat="1" ht="20.100000000000001" customHeight="1">
      <c r="A31" s="4"/>
      <c r="B31" s="7" t="s">
        <v>58</v>
      </c>
      <c r="C31" s="5"/>
      <c r="D31" s="5">
        <v>2</v>
      </c>
    </row>
    <row r="32" spans="1:4" s="6" customFormat="1" ht="20.100000000000001" customHeight="1">
      <c r="A32" s="4"/>
      <c r="B32" s="3" t="s">
        <v>59</v>
      </c>
      <c r="C32" s="5"/>
      <c r="D32" s="8" t="s">
        <v>256</v>
      </c>
    </row>
    <row r="33" spans="1:4" s="6" customFormat="1" ht="20.100000000000001" customHeight="1">
      <c r="A33" s="4"/>
      <c r="B33" s="7" t="s">
        <v>60</v>
      </c>
      <c r="C33" s="5"/>
      <c r="D33" s="5">
        <v>2011</v>
      </c>
    </row>
    <row r="34" spans="1:4" s="6" customFormat="1" ht="20.100000000000001" customHeight="1">
      <c r="A34" s="53" t="s">
        <v>61</v>
      </c>
      <c r="B34" s="53"/>
      <c r="C34" s="53"/>
      <c r="D34" s="53"/>
    </row>
    <row r="35" spans="1:4" s="6" customFormat="1" ht="34.5" customHeight="1">
      <c r="A35" s="4" t="s">
        <v>154</v>
      </c>
      <c r="B35" s="7" t="s">
        <v>62</v>
      </c>
      <c r="C35" s="5" t="s">
        <v>5</v>
      </c>
      <c r="D35" s="10" t="s">
        <v>248</v>
      </c>
    </row>
    <row r="36" spans="1:4" s="6" customFormat="1" ht="20.100000000000001" customHeight="1">
      <c r="A36" s="4" t="s">
        <v>155</v>
      </c>
      <c r="B36" s="7" t="s">
        <v>63</v>
      </c>
      <c r="C36" s="5" t="s">
        <v>5</v>
      </c>
      <c r="D36" s="5" t="s">
        <v>242</v>
      </c>
    </row>
    <row r="37" spans="1:4" s="6" customFormat="1" ht="20.100000000000001" customHeight="1">
      <c r="A37" s="4" t="s">
        <v>156</v>
      </c>
      <c r="B37" s="3" t="s">
        <v>64</v>
      </c>
      <c r="C37" s="5" t="s">
        <v>5</v>
      </c>
      <c r="D37" s="8" t="s">
        <v>244</v>
      </c>
    </row>
    <row r="38" spans="1:4" s="6" customFormat="1" ht="20.100000000000001" customHeight="1">
      <c r="A38" s="4" t="s">
        <v>157</v>
      </c>
      <c r="B38" s="3" t="s">
        <v>65</v>
      </c>
      <c r="C38" s="5" t="s">
        <v>5</v>
      </c>
      <c r="D38" s="8" t="s">
        <v>243</v>
      </c>
    </row>
    <row r="39" spans="1:4" s="6" customFormat="1" ht="20.100000000000001" customHeight="1">
      <c r="A39" s="4" t="s">
        <v>158</v>
      </c>
      <c r="B39" s="3" t="s">
        <v>66</v>
      </c>
      <c r="C39" s="5" t="s">
        <v>5</v>
      </c>
      <c r="D39" s="18">
        <v>40897</v>
      </c>
    </row>
    <row r="40" spans="1:4" s="6" customFormat="1" ht="20.100000000000001" customHeight="1">
      <c r="A40" s="4" t="s">
        <v>159</v>
      </c>
      <c r="B40" s="3" t="s">
        <v>67</v>
      </c>
      <c r="C40" s="5" t="s">
        <v>5</v>
      </c>
      <c r="D40" s="18">
        <v>42724</v>
      </c>
    </row>
    <row r="41" spans="1:4" s="6" customFormat="1" ht="35.25" customHeight="1">
      <c r="A41" s="4"/>
      <c r="B41" s="7" t="s">
        <v>62</v>
      </c>
      <c r="C41" s="5" t="s">
        <v>5</v>
      </c>
      <c r="D41" s="10" t="s">
        <v>260</v>
      </c>
    </row>
    <row r="42" spans="1:4" s="6" customFormat="1" ht="20.100000000000001" customHeight="1">
      <c r="A42" s="4"/>
      <c r="B42" s="7" t="s">
        <v>63</v>
      </c>
      <c r="C42" s="5" t="s">
        <v>5</v>
      </c>
      <c r="D42" s="5" t="s">
        <v>242</v>
      </c>
    </row>
    <row r="43" spans="1:4" s="6" customFormat="1" ht="20.100000000000001" customHeight="1">
      <c r="A43" s="4"/>
      <c r="B43" s="3" t="s">
        <v>64</v>
      </c>
      <c r="C43" s="5" t="s">
        <v>5</v>
      </c>
      <c r="D43" s="8" t="s">
        <v>245</v>
      </c>
    </row>
    <row r="44" spans="1:4" s="6" customFormat="1" ht="20.100000000000001" customHeight="1">
      <c r="A44" s="4"/>
      <c r="B44" s="3" t="s">
        <v>65</v>
      </c>
      <c r="C44" s="5" t="s">
        <v>5</v>
      </c>
      <c r="D44" s="8" t="s">
        <v>243</v>
      </c>
    </row>
    <row r="45" spans="1:4" s="6" customFormat="1" ht="20.100000000000001" customHeight="1">
      <c r="A45" s="4"/>
      <c r="B45" s="3" t="s">
        <v>66</v>
      </c>
      <c r="C45" s="5" t="s">
        <v>5</v>
      </c>
      <c r="D45" s="18">
        <v>40698</v>
      </c>
    </row>
    <row r="46" spans="1:4" s="6" customFormat="1" ht="20.100000000000001" customHeight="1">
      <c r="A46" s="4"/>
      <c r="B46" s="3" t="s">
        <v>67</v>
      </c>
      <c r="C46" s="5" t="s">
        <v>5</v>
      </c>
      <c r="D46" s="18">
        <v>43620</v>
      </c>
    </row>
    <row r="47" spans="1:4" s="6" customFormat="1" ht="20.100000000000001" customHeight="1">
      <c r="A47" s="4"/>
      <c r="B47" s="7" t="s">
        <v>62</v>
      </c>
      <c r="C47" s="5"/>
      <c r="D47" s="21" t="s">
        <v>261</v>
      </c>
    </row>
    <row r="48" spans="1:4" s="6" customFormat="1" ht="20.100000000000001" customHeight="1">
      <c r="A48" s="4"/>
      <c r="B48" s="7" t="s">
        <v>63</v>
      </c>
      <c r="C48" s="5"/>
      <c r="D48" s="5" t="s">
        <v>242</v>
      </c>
    </row>
    <row r="49" spans="1:4" s="6" customFormat="1" ht="20.100000000000001" customHeight="1">
      <c r="A49" s="4"/>
      <c r="B49" s="3" t="s">
        <v>64</v>
      </c>
      <c r="C49" s="5"/>
      <c r="D49" s="8" t="s">
        <v>245</v>
      </c>
    </row>
    <row r="50" spans="1:4" s="6" customFormat="1" ht="20.100000000000001" customHeight="1">
      <c r="A50" s="4"/>
      <c r="B50" s="3" t="s">
        <v>65</v>
      </c>
      <c r="C50" s="5"/>
      <c r="D50" s="8" t="s">
        <v>243</v>
      </c>
    </row>
    <row r="51" spans="1:4" s="6" customFormat="1" ht="20.100000000000001" customHeight="1">
      <c r="A51" s="4"/>
      <c r="B51" s="3" t="s">
        <v>66</v>
      </c>
      <c r="C51" s="5"/>
      <c r="D51" s="18">
        <v>40897</v>
      </c>
    </row>
    <row r="52" spans="1:4" s="6" customFormat="1" ht="20.100000000000001" customHeight="1">
      <c r="A52" s="4"/>
      <c r="B52" s="3" t="s">
        <v>67</v>
      </c>
      <c r="C52" s="5"/>
      <c r="D52" s="18">
        <v>42724</v>
      </c>
    </row>
    <row r="53" spans="1:4" s="6" customFormat="1" ht="20.100000000000001" customHeight="1">
      <c r="A53" s="4"/>
      <c r="B53" s="7" t="s">
        <v>62</v>
      </c>
      <c r="C53" s="5"/>
      <c r="D53" s="21" t="s">
        <v>262</v>
      </c>
    </row>
    <row r="54" spans="1:4" s="6" customFormat="1" ht="20.100000000000001" customHeight="1">
      <c r="A54" s="4"/>
      <c r="B54" s="7" t="s">
        <v>63</v>
      </c>
      <c r="C54" s="5"/>
      <c r="D54" s="18" t="s">
        <v>242</v>
      </c>
    </row>
    <row r="55" spans="1:4" s="6" customFormat="1" ht="20.100000000000001" customHeight="1">
      <c r="A55" s="4"/>
      <c r="B55" s="3" t="s">
        <v>64</v>
      </c>
      <c r="C55" s="5"/>
      <c r="D55" s="8" t="s">
        <v>271</v>
      </c>
    </row>
    <row r="56" spans="1:4" s="6" customFormat="1" ht="20.100000000000001" customHeight="1">
      <c r="A56" s="4"/>
      <c r="B56" s="3" t="s">
        <v>65</v>
      </c>
      <c r="C56" s="5"/>
      <c r="D56" s="18" t="s">
        <v>263</v>
      </c>
    </row>
    <row r="57" spans="1:4" s="6" customFormat="1" ht="20.100000000000001" customHeight="1">
      <c r="A57" s="4"/>
      <c r="B57" s="3" t="s">
        <v>66</v>
      </c>
      <c r="C57" s="5"/>
      <c r="D57" s="18">
        <v>40667</v>
      </c>
    </row>
    <row r="58" spans="1:4" s="6" customFormat="1" ht="20.100000000000001" customHeight="1">
      <c r="A58" s="4"/>
      <c r="B58" s="3" t="s">
        <v>67</v>
      </c>
      <c r="C58" s="5"/>
      <c r="D58" s="18">
        <v>44320</v>
      </c>
    </row>
    <row r="59" spans="1:4" s="6" customFormat="1" ht="20.100000000000001" customHeight="1">
      <c r="A59" s="4"/>
      <c r="B59" s="7" t="s">
        <v>62</v>
      </c>
      <c r="C59" s="5"/>
      <c r="D59" s="21" t="s">
        <v>264</v>
      </c>
    </row>
    <row r="60" spans="1:4" s="6" customFormat="1" ht="20.100000000000001" customHeight="1">
      <c r="A60" s="4"/>
      <c r="B60" s="7" t="s">
        <v>63</v>
      </c>
      <c r="C60" s="5"/>
      <c r="D60" s="18" t="s">
        <v>237</v>
      </c>
    </row>
    <row r="61" spans="1:4" s="6" customFormat="1" ht="20.100000000000001" customHeight="1">
      <c r="A61" s="4"/>
      <c r="B61" s="3" t="s">
        <v>64</v>
      </c>
      <c r="C61" s="5"/>
      <c r="D61" s="18"/>
    </row>
    <row r="62" spans="1:4" s="6" customFormat="1" ht="20.100000000000001" customHeight="1">
      <c r="A62" s="4"/>
      <c r="B62" s="3" t="s">
        <v>65</v>
      </c>
      <c r="C62" s="5"/>
      <c r="D62" s="18"/>
    </row>
    <row r="63" spans="1:4" s="6" customFormat="1" ht="20.100000000000001" customHeight="1">
      <c r="A63" s="4"/>
      <c r="B63" s="3" t="s">
        <v>66</v>
      </c>
      <c r="C63" s="5"/>
      <c r="D63" s="18"/>
    </row>
    <row r="64" spans="1:4" s="6" customFormat="1" ht="20.100000000000001" customHeight="1">
      <c r="A64" s="4"/>
      <c r="B64" s="3" t="s">
        <v>67</v>
      </c>
      <c r="C64" s="5"/>
      <c r="D64" s="18"/>
    </row>
    <row r="65" spans="1:4" s="6" customFormat="1" ht="20.100000000000001" customHeight="1">
      <c r="A65" s="53" t="s">
        <v>68</v>
      </c>
      <c r="B65" s="53"/>
      <c r="C65" s="53"/>
      <c r="D65" s="53"/>
    </row>
    <row r="66" spans="1:4" s="6" customFormat="1" ht="20.100000000000001" customHeight="1">
      <c r="A66" s="4" t="s">
        <v>160</v>
      </c>
      <c r="B66" s="7" t="s">
        <v>69</v>
      </c>
      <c r="C66" s="5" t="s">
        <v>5</v>
      </c>
      <c r="D66" s="5" t="s">
        <v>265</v>
      </c>
    </row>
    <row r="67" spans="1:4" s="6" customFormat="1" ht="20.100000000000001" customHeight="1">
      <c r="A67" s="4" t="s">
        <v>164</v>
      </c>
      <c r="B67" s="7" t="s">
        <v>70</v>
      </c>
      <c r="C67" s="8" t="s">
        <v>6</v>
      </c>
      <c r="D67" s="5">
        <v>1</v>
      </c>
    </row>
    <row r="68" spans="1:4" s="6" customFormat="1" ht="20.100000000000001" customHeight="1">
      <c r="A68" s="53" t="s">
        <v>71</v>
      </c>
      <c r="B68" s="53"/>
      <c r="C68" s="53"/>
      <c r="D68" s="53"/>
    </row>
    <row r="69" spans="1:4" s="6" customFormat="1" ht="20.100000000000001" customHeight="1">
      <c r="A69" s="4" t="s">
        <v>165</v>
      </c>
      <c r="B69" s="3" t="s">
        <v>72</v>
      </c>
      <c r="C69" s="5" t="s">
        <v>5</v>
      </c>
      <c r="D69" s="5" t="s">
        <v>265</v>
      </c>
    </row>
    <row r="70" spans="1:4" s="6" customFormat="1" ht="20.100000000000001" customHeight="1">
      <c r="A70" s="53" t="s">
        <v>73</v>
      </c>
      <c r="B70" s="53"/>
      <c r="C70" s="53"/>
      <c r="D70" s="53"/>
    </row>
    <row r="71" spans="1:4" s="6" customFormat="1" ht="31.5" customHeight="1">
      <c r="A71" s="4" t="s">
        <v>166</v>
      </c>
      <c r="B71" s="7" t="s">
        <v>74</v>
      </c>
      <c r="C71" s="5" t="s">
        <v>5</v>
      </c>
      <c r="D71" s="5" t="s">
        <v>266</v>
      </c>
    </row>
    <row r="72" spans="1:4" s="6" customFormat="1" ht="20.100000000000001" customHeight="1">
      <c r="A72" s="53" t="s">
        <v>75</v>
      </c>
      <c r="B72" s="53"/>
      <c r="C72" s="53"/>
      <c r="D72" s="53"/>
    </row>
    <row r="73" spans="1:4" s="6" customFormat="1" ht="20.100000000000001" customHeight="1">
      <c r="A73" s="4" t="s">
        <v>167</v>
      </c>
      <c r="B73" s="7" t="s">
        <v>76</v>
      </c>
      <c r="C73" s="5" t="s">
        <v>5</v>
      </c>
      <c r="D73" s="5" t="s">
        <v>265</v>
      </c>
    </row>
    <row r="74" spans="1:4" s="6" customFormat="1" ht="20.100000000000001" customHeight="1">
      <c r="A74" s="49" t="s">
        <v>77</v>
      </c>
      <c r="B74" s="49"/>
      <c r="C74" s="49"/>
      <c r="D74" s="49"/>
    </row>
    <row r="75" spans="1:4" s="6" customFormat="1" ht="20.100000000000001" customHeight="1">
      <c r="A75" s="4" t="s">
        <v>171</v>
      </c>
      <c r="B75" s="7" t="s">
        <v>78</v>
      </c>
      <c r="C75" s="5" t="s">
        <v>5</v>
      </c>
      <c r="D75" s="5" t="s">
        <v>265</v>
      </c>
    </row>
    <row r="76" spans="1:4" s="6" customFormat="1" ht="20.100000000000001" customHeight="1">
      <c r="A76" s="4" t="s">
        <v>172</v>
      </c>
      <c r="B76" s="7" t="s">
        <v>79</v>
      </c>
      <c r="C76" s="5" t="s">
        <v>35</v>
      </c>
      <c r="D76" s="5"/>
    </row>
    <row r="77" spans="1:4" s="6" customFormat="1" ht="20.100000000000001" customHeight="1">
      <c r="A77" s="53" t="s">
        <v>80</v>
      </c>
      <c r="B77" s="53"/>
      <c r="C77" s="53"/>
      <c r="D77" s="53"/>
    </row>
    <row r="78" spans="1:4" s="6" customFormat="1" ht="20.100000000000001" customHeight="1">
      <c r="A78" s="4" t="s">
        <v>173</v>
      </c>
      <c r="B78" s="7" t="s">
        <v>81</v>
      </c>
      <c r="C78" s="5" t="s">
        <v>5</v>
      </c>
      <c r="D78" s="5" t="s">
        <v>237</v>
      </c>
    </row>
    <row r="79" spans="1:4" s="6" customFormat="1" ht="20.100000000000001" customHeight="1">
      <c r="A79" s="53" t="s">
        <v>82</v>
      </c>
      <c r="B79" s="53"/>
      <c r="C79" s="53"/>
      <c r="D79" s="53"/>
    </row>
    <row r="80" spans="1:4" s="6" customFormat="1" ht="20.100000000000001" customHeight="1">
      <c r="A80" s="4" t="s">
        <v>174</v>
      </c>
      <c r="B80" s="3" t="s">
        <v>83</v>
      </c>
      <c r="C80" s="5" t="s">
        <v>5</v>
      </c>
      <c r="D80" s="7" t="s">
        <v>246</v>
      </c>
    </row>
    <row r="81" spans="1:4" s="6" customFormat="1" ht="20.100000000000001" customHeight="1">
      <c r="A81" s="53" t="s">
        <v>84</v>
      </c>
      <c r="B81" s="53"/>
      <c r="C81" s="53"/>
      <c r="D81" s="53"/>
    </row>
    <row r="82" spans="1:4" s="6" customFormat="1" ht="20.100000000000001" customHeight="1">
      <c r="A82" s="4" t="s">
        <v>175</v>
      </c>
      <c r="B82" s="3" t="s">
        <v>85</v>
      </c>
      <c r="C82" s="5" t="s">
        <v>5</v>
      </c>
      <c r="D82" s="7" t="s">
        <v>267</v>
      </c>
    </row>
    <row r="83" spans="1:4" s="6" customFormat="1" ht="20.100000000000001" customHeight="1">
      <c r="A83" s="53" t="s">
        <v>86</v>
      </c>
      <c r="B83" s="53"/>
      <c r="C83" s="53"/>
      <c r="D83" s="53"/>
    </row>
    <row r="84" spans="1:4" s="6" customFormat="1" ht="31.5" customHeight="1">
      <c r="A84" s="4" t="s">
        <v>176</v>
      </c>
      <c r="B84" s="3" t="s">
        <v>87</v>
      </c>
      <c r="C84" s="5" t="s">
        <v>5</v>
      </c>
      <c r="D84" s="8" t="s">
        <v>249</v>
      </c>
    </row>
    <row r="85" spans="1:4" s="6" customFormat="1" ht="20.100000000000001" customHeight="1">
      <c r="A85" s="49" t="s">
        <v>92</v>
      </c>
      <c r="B85" s="49"/>
      <c r="C85" s="49"/>
      <c r="D85" s="49"/>
    </row>
    <row r="86" spans="1:4" s="6" customFormat="1" ht="20.100000000000001" customHeight="1">
      <c r="A86" s="4" t="s">
        <v>177</v>
      </c>
      <c r="B86" s="3" t="s">
        <v>88</v>
      </c>
      <c r="C86" s="5" t="s">
        <v>5</v>
      </c>
      <c r="D86" s="8"/>
    </row>
    <row r="87" spans="1:4" s="6" customFormat="1" ht="39.950000000000003" customHeight="1"/>
  </sheetData>
  <mergeCells count="19">
    <mergeCell ref="A85:D85"/>
    <mergeCell ref="A21:D21"/>
    <mergeCell ref="A34:D34"/>
    <mergeCell ref="A65:D65"/>
    <mergeCell ref="A68:D68"/>
    <mergeCell ref="A70:D70"/>
    <mergeCell ref="A72:D72"/>
    <mergeCell ref="A74:D74"/>
    <mergeCell ref="A77:D77"/>
    <mergeCell ref="A79:D79"/>
    <mergeCell ref="A1:D1"/>
    <mergeCell ref="A6:D6"/>
    <mergeCell ref="A11:D11"/>
    <mergeCell ref="A13:D13"/>
    <mergeCell ref="A81:D81"/>
    <mergeCell ref="A83:D83"/>
    <mergeCell ref="A18:D18"/>
    <mergeCell ref="A8:D8"/>
    <mergeCell ref="A16:D16"/>
  </mergeCells>
  <phoneticPr fontId="0" type="noConversion"/>
  <pageMargins left="0.70866141732283472" right="0.70866141732283472" top="0.31496062992125984" bottom="0.3149606299212598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7"/>
  <sheetViews>
    <sheetView topLeftCell="A220" workbookViewId="0">
      <selection activeCell="D239" sqref="D239"/>
    </sheetView>
  </sheetViews>
  <sheetFormatPr defaultRowHeight="15.75"/>
  <cols>
    <col min="1" max="1" width="5.85546875" style="1" customWidth="1"/>
    <col min="2" max="2" width="48.140625" style="1" customWidth="1"/>
    <col min="3" max="3" width="9.140625" style="1"/>
    <col min="4" max="4" width="50.85546875" style="1" customWidth="1"/>
    <col min="5" max="16384" width="9.140625" style="1"/>
  </cols>
  <sheetData>
    <row r="1" spans="1:4" ht="64.5" customHeight="1">
      <c r="A1" s="50" t="s">
        <v>96</v>
      </c>
      <c r="B1" s="50"/>
      <c r="C1" s="50"/>
      <c r="D1" s="50"/>
    </row>
    <row r="2" spans="1:4" ht="20.25">
      <c r="B2" s="24" t="s">
        <v>335</v>
      </c>
    </row>
    <row r="3" spans="1:4" ht="35.1" customHeight="1">
      <c r="A3" s="2" t="s">
        <v>0</v>
      </c>
      <c r="B3" s="2" t="s">
        <v>1</v>
      </c>
      <c r="C3" s="2" t="s">
        <v>2</v>
      </c>
      <c r="D3" s="2" t="s">
        <v>3</v>
      </c>
    </row>
    <row r="4" spans="1:4" s="6" customFormat="1" ht="35.1" customHeight="1">
      <c r="A4" s="2" t="s">
        <v>0</v>
      </c>
      <c r="B4" s="2" t="s">
        <v>1</v>
      </c>
      <c r="C4" s="2" t="s">
        <v>2</v>
      </c>
      <c r="D4" s="2" t="s">
        <v>3</v>
      </c>
    </row>
    <row r="5" spans="1:4" s="6" customFormat="1" ht="20.100000000000001" customHeight="1">
      <c r="A5" s="4" t="s">
        <v>8</v>
      </c>
      <c r="B5" s="11" t="s">
        <v>4</v>
      </c>
      <c r="C5" s="5" t="s">
        <v>5</v>
      </c>
      <c r="D5" s="5" t="s">
        <v>308</v>
      </c>
    </row>
    <row r="6" spans="1:4" s="6" customFormat="1" ht="20.100000000000001" customHeight="1">
      <c r="A6" s="4" t="s">
        <v>138</v>
      </c>
      <c r="B6" s="3" t="s">
        <v>93</v>
      </c>
      <c r="C6" s="5" t="s">
        <v>5</v>
      </c>
      <c r="D6" s="10" t="s">
        <v>309</v>
      </c>
    </row>
    <row r="7" spans="1:4" s="6" customFormat="1" ht="20.100000000000001" customHeight="1">
      <c r="A7" s="4"/>
      <c r="B7" s="7" t="s">
        <v>65</v>
      </c>
      <c r="C7" s="5" t="s">
        <v>5</v>
      </c>
      <c r="D7" s="5" t="s">
        <v>310</v>
      </c>
    </row>
    <row r="8" spans="1:4" s="6" customFormat="1" ht="20.100000000000001" customHeight="1">
      <c r="A8" s="4"/>
      <c r="B8" s="7" t="s">
        <v>94</v>
      </c>
      <c r="C8" s="5" t="s">
        <v>19</v>
      </c>
      <c r="D8" s="5">
        <v>3.53</v>
      </c>
    </row>
    <row r="9" spans="1:4" s="6" customFormat="1" ht="34.5" customHeight="1">
      <c r="A9" s="4"/>
      <c r="B9" s="3" t="s">
        <v>180</v>
      </c>
      <c r="C9" s="5" t="s">
        <v>5</v>
      </c>
      <c r="D9" s="5" t="s">
        <v>311</v>
      </c>
    </row>
    <row r="10" spans="1:4" s="6" customFormat="1" ht="110.25" customHeight="1">
      <c r="A10" s="4"/>
      <c r="B10" s="3" t="s">
        <v>181</v>
      </c>
      <c r="C10" s="5" t="s">
        <v>5</v>
      </c>
      <c r="D10" s="5" t="s">
        <v>358</v>
      </c>
    </row>
    <row r="11" spans="1:4" s="6" customFormat="1" ht="20.100000000000001" customHeight="1">
      <c r="A11" s="4"/>
      <c r="B11" s="3" t="s">
        <v>182</v>
      </c>
      <c r="C11" s="5" t="s">
        <v>5</v>
      </c>
      <c r="D11" s="5" t="s">
        <v>312</v>
      </c>
    </row>
    <row r="12" spans="1:4" s="6" customFormat="1">
      <c r="A12" s="4"/>
      <c r="B12" s="3" t="s">
        <v>95</v>
      </c>
      <c r="C12" s="5" t="s">
        <v>5</v>
      </c>
      <c r="D12" s="5" t="s">
        <v>313</v>
      </c>
    </row>
    <row r="13" spans="1:4" s="6" customFormat="1">
      <c r="A13" s="4">
        <v>3</v>
      </c>
      <c r="B13" s="3" t="s">
        <v>93</v>
      </c>
      <c r="C13" s="5" t="s">
        <v>5</v>
      </c>
      <c r="D13" s="10" t="s">
        <v>314</v>
      </c>
    </row>
    <row r="14" spans="1:4" s="6" customFormat="1">
      <c r="A14" s="4"/>
      <c r="B14" s="7" t="s">
        <v>65</v>
      </c>
      <c r="C14" s="5" t="s">
        <v>5</v>
      </c>
      <c r="D14" s="5" t="s">
        <v>310</v>
      </c>
    </row>
    <row r="15" spans="1:4">
      <c r="A15" s="4"/>
      <c r="B15" s="7" t="s">
        <v>94</v>
      </c>
      <c r="C15" s="5" t="s">
        <v>19</v>
      </c>
      <c r="D15" s="5">
        <v>5.63</v>
      </c>
    </row>
    <row r="16" spans="1:4" ht="31.5">
      <c r="A16" s="4"/>
      <c r="B16" s="3" t="s">
        <v>180</v>
      </c>
      <c r="C16" s="5" t="s">
        <v>5</v>
      </c>
      <c r="D16" s="5" t="s">
        <v>311</v>
      </c>
    </row>
    <row r="17" spans="1:4" ht="116.25" customHeight="1">
      <c r="A17" s="4"/>
      <c r="B17" s="3" t="s">
        <v>181</v>
      </c>
      <c r="C17" s="5" t="s">
        <v>5</v>
      </c>
      <c r="D17" s="5" t="s">
        <v>358</v>
      </c>
    </row>
    <row r="18" spans="1:4">
      <c r="A18" s="4"/>
      <c r="B18" s="3" t="s">
        <v>182</v>
      </c>
      <c r="C18" s="5" t="s">
        <v>5</v>
      </c>
      <c r="D18" s="5" t="s">
        <v>315</v>
      </c>
    </row>
    <row r="19" spans="1:4">
      <c r="A19" s="4"/>
      <c r="B19" s="3" t="s">
        <v>95</v>
      </c>
      <c r="C19" s="5" t="s">
        <v>5</v>
      </c>
      <c r="D19" s="5" t="s">
        <v>316</v>
      </c>
    </row>
    <row r="20" spans="1:4">
      <c r="A20" s="4">
        <v>4</v>
      </c>
      <c r="B20" s="3" t="s">
        <v>93</v>
      </c>
      <c r="C20" s="5" t="s">
        <v>5</v>
      </c>
      <c r="D20" s="10" t="s">
        <v>317</v>
      </c>
    </row>
    <row r="21" spans="1:4">
      <c r="A21" s="4"/>
      <c r="B21" s="7" t="s">
        <v>65</v>
      </c>
      <c r="C21" s="5" t="s">
        <v>5</v>
      </c>
      <c r="D21" s="5" t="s">
        <v>310</v>
      </c>
    </row>
    <row r="22" spans="1:4">
      <c r="A22" s="4"/>
      <c r="B22" s="7" t="s">
        <v>94</v>
      </c>
      <c r="C22" s="5" t="s">
        <v>19</v>
      </c>
      <c r="D22" s="5">
        <v>6.19</v>
      </c>
    </row>
    <row r="23" spans="1:4" ht="31.5">
      <c r="A23" s="4"/>
      <c r="B23" s="3" t="s">
        <v>180</v>
      </c>
      <c r="C23" s="5" t="s">
        <v>5</v>
      </c>
      <c r="D23" s="5" t="s">
        <v>311</v>
      </c>
    </row>
    <row r="24" spans="1:4" ht="106.5" customHeight="1">
      <c r="A24" s="4"/>
      <c r="B24" s="3" t="s">
        <v>181</v>
      </c>
      <c r="C24" s="5" t="s">
        <v>5</v>
      </c>
      <c r="D24" s="5" t="s">
        <v>358</v>
      </c>
    </row>
    <row r="25" spans="1:4">
      <c r="A25" s="4"/>
      <c r="B25" s="3" t="s">
        <v>182</v>
      </c>
      <c r="C25" s="5" t="s">
        <v>5</v>
      </c>
      <c r="D25" s="5" t="s">
        <v>312</v>
      </c>
    </row>
    <row r="26" spans="1:4">
      <c r="A26" s="4"/>
      <c r="B26" s="3" t="s">
        <v>95</v>
      </c>
      <c r="C26" s="5" t="s">
        <v>5</v>
      </c>
      <c r="D26" s="5" t="s">
        <v>336</v>
      </c>
    </row>
    <row r="27" spans="1:4">
      <c r="A27" s="4">
        <v>6</v>
      </c>
      <c r="B27" s="3" t="s">
        <v>93</v>
      </c>
      <c r="C27" s="5" t="s">
        <v>5</v>
      </c>
      <c r="D27" s="10" t="s">
        <v>318</v>
      </c>
    </row>
    <row r="28" spans="1:4">
      <c r="A28" s="4"/>
      <c r="B28" s="7" t="s">
        <v>65</v>
      </c>
      <c r="C28" s="5" t="s">
        <v>5</v>
      </c>
      <c r="D28" s="5" t="s">
        <v>310</v>
      </c>
    </row>
    <row r="29" spans="1:4">
      <c r="A29" s="4"/>
      <c r="B29" s="7" t="s">
        <v>94</v>
      </c>
      <c r="C29" s="5" t="s">
        <v>19</v>
      </c>
      <c r="D29" s="5">
        <v>2</v>
      </c>
    </row>
    <row r="30" spans="1:4" ht="31.5">
      <c r="A30" s="4"/>
      <c r="B30" s="3" t="s">
        <v>180</v>
      </c>
      <c r="C30" s="5" t="s">
        <v>5</v>
      </c>
      <c r="D30" s="5" t="s">
        <v>311</v>
      </c>
    </row>
    <row r="31" spans="1:4" ht="110.25">
      <c r="A31" s="4"/>
      <c r="B31" s="3" t="s">
        <v>181</v>
      </c>
      <c r="C31" s="5" t="s">
        <v>5</v>
      </c>
      <c r="D31" s="5" t="s">
        <v>358</v>
      </c>
    </row>
    <row r="32" spans="1:4">
      <c r="A32" s="4"/>
      <c r="B32" s="3" t="s">
        <v>182</v>
      </c>
      <c r="C32" s="5" t="s">
        <v>5</v>
      </c>
      <c r="D32" s="5" t="s">
        <v>319</v>
      </c>
    </row>
    <row r="33" spans="1:4">
      <c r="A33" s="4"/>
      <c r="B33" s="3" t="s">
        <v>95</v>
      </c>
      <c r="C33" s="5" t="s">
        <v>5</v>
      </c>
      <c r="D33" s="5" t="s">
        <v>316</v>
      </c>
    </row>
    <row r="34" spans="1:4">
      <c r="A34" s="4">
        <v>7</v>
      </c>
      <c r="B34" s="3" t="s">
        <v>93</v>
      </c>
      <c r="C34" s="5" t="s">
        <v>5</v>
      </c>
      <c r="D34" s="10" t="s">
        <v>320</v>
      </c>
    </row>
    <row r="35" spans="1:4">
      <c r="A35" s="4"/>
      <c r="B35" s="7" t="s">
        <v>65</v>
      </c>
      <c r="C35" s="5" t="s">
        <v>5</v>
      </c>
      <c r="D35" s="5" t="s">
        <v>310</v>
      </c>
    </row>
    <row r="36" spans="1:4">
      <c r="A36" s="4"/>
      <c r="B36" s="7" t="s">
        <v>94</v>
      </c>
      <c r="C36" s="5" t="s">
        <v>19</v>
      </c>
      <c r="D36" s="5">
        <v>1.62</v>
      </c>
    </row>
    <row r="37" spans="1:4" ht="31.5">
      <c r="A37" s="4"/>
      <c r="B37" s="3" t="s">
        <v>180</v>
      </c>
      <c r="C37" s="5" t="s">
        <v>5</v>
      </c>
      <c r="D37" s="5" t="s">
        <v>311</v>
      </c>
    </row>
    <row r="38" spans="1:4" ht="110.25">
      <c r="A38" s="4"/>
      <c r="B38" s="3" t="s">
        <v>181</v>
      </c>
      <c r="C38" s="5" t="s">
        <v>5</v>
      </c>
      <c r="D38" s="5" t="s">
        <v>358</v>
      </c>
    </row>
    <row r="39" spans="1:4">
      <c r="A39" s="4"/>
      <c r="B39" s="3" t="s">
        <v>182</v>
      </c>
      <c r="C39" s="5" t="s">
        <v>5</v>
      </c>
      <c r="D39" s="5" t="s">
        <v>319</v>
      </c>
    </row>
    <row r="40" spans="1:4">
      <c r="A40" s="4"/>
      <c r="B40" s="3" t="s">
        <v>95</v>
      </c>
      <c r="C40" s="5" t="s">
        <v>5</v>
      </c>
      <c r="D40" s="5" t="s">
        <v>316</v>
      </c>
    </row>
    <row r="41" spans="1:4" ht="78.75">
      <c r="A41" s="4">
        <v>8</v>
      </c>
      <c r="B41" s="3" t="s">
        <v>93</v>
      </c>
      <c r="C41" s="5" t="s">
        <v>5</v>
      </c>
      <c r="D41" s="10" t="s">
        <v>321</v>
      </c>
    </row>
    <row r="42" spans="1:4">
      <c r="A42" s="4"/>
      <c r="B42" s="7" t="s">
        <v>65</v>
      </c>
      <c r="C42" s="5" t="s">
        <v>5</v>
      </c>
      <c r="D42" s="5" t="s">
        <v>310</v>
      </c>
    </row>
    <row r="43" spans="1:4">
      <c r="A43" s="4"/>
      <c r="B43" s="7" t="s">
        <v>94</v>
      </c>
      <c r="C43" s="5" t="s">
        <v>19</v>
      </c>
      <c r="D43" s="5">
        <v>4.09</v>
      </c>
    </row>
    <row r="44" spans="1:4" ht="31.5">
      <c r="A44" s="4"/>
      <c r="B44" s="3" t="s">
        <v>180</v>
      </c>
      <c r="C44" s="5" t="s">
        <v>5</v>
      </c>
      <c r="D44" s="5" t="s">
        <v>311</v>
      </c>
    </row>
    <row r="45" spans="1:4" ht="110.25">
      <c r="A45" s="4"/>
      <c r="B45" s="3" t="s">
        <v>181</v>
      </c>
      <c r="C45" s="5" t="s">
        <v>5</v>
      </c>
      <c r="D45" s="5" t="s">
        <v>358</v>
      </c>
    </row>
    <row r="46" spans="1:4">
      <c r="A46" s="4"/>
      <c r="B46" s="3" t="s">
        <v>182</v>
      </c>
      <c r="C46" s="5" t="s">
        <v>5</v>
      </c>
      <c r="D46" s="5" t="s">
        <v>319</v>
      </c>
    </row>
    <row r="47" spans="1:4">
      <c r="A47" s="4"/>
      <c r="B47" s="3" t="s">
        <v>95</v>
      </c>
      <c r="C47" s="5" t="s">
        <v>5</v>
      </c>
      <c r="D47" s="5" t="s">
        <v>316</v>
      </c>
    </row>
    <row r="48" spans="1:4">
      <c r="A48" s="4">
        <v>9</v>
      </c>
      <c r="B48" s="3" t="s">
        <v>93</v>
      </c>
      <c r="C48" s="5" t="s">
        <v>5</v>
      </c>
      <c r="D48" s="10" t="s">
        <v>322</v>
      </c>
    </row>
    <row r="49" spans="1:4">
      <c r="A49" s="4"/>
      <c r="B49" s="7" t="s">
        <v>65</v>
      </c>
      <c r="C49" s="5" t="s">
        <v>5</v>
      </c>
      <c r="D49" s="5" t="s">
        <v>310</v>
      </c>
    </row>
    <row r="50" spans="1:4">
      <c r="A50" s="4"/>
      <c r="B50" s="7" t="s">
        <v>94</v>
      </c>
      <c r="C50" s="5" t="s">
        <v>19</v>
      </c>
      <c r="D50" s="5">
        <v>0.32</v>
      </c>
    </row>
    <row r="51" spans="1:4" ht="31.5">
      <c r="A51" s="4"/>
      <c r="B51" s="3" t="s">
        <v>180</v>
      </c>
      <c r="C51" s="5" t="s">
        <v>5</v>
      </c>
      <c r="D51" s="5" t="s">
        <v>311</v>
      </c>
    </row>
    <row r="52" spans="1:4" ht="110.25">
      <c r="A52" s="4"/>
      <c r="B52" s="3" t="s">
        <v>181</v>
      </c>
      <c r="C52" s="5" t="s">
        <v>5</v>
      </c>
      <c r="D52" s="5" t="s">
        <v>358</v>
      </c>
    </row>
    <row r="53" spans="1:4">
      <c r="A53" s="4"/>
      <c r="B53" s="3" t="s">
        <v>182</v>
      </c>
      <c r="C53" s="5" t="s">
        <v>5</v>
      </c>
      <c r="D53" s="5" t="s">
        <v>319</v>
      </c>
    </row>
    <row r="54" spans="1:4">
      <c r="A54" s="4"/>
      <c r="B54" s="3" t="s">
        <v>95</v>
      </c>
      <c r="C54" s="5" t="s">
        <v>5</v>
      </c>
      <c r="D54" s="5" t="s">
        <v>313</v>
      </c>
    </row>
    <row r="55" spans="1:4">
      <c r="A55" s="4">
        <v>10</v>
      </c>
      <c r="B55" s="3" t="s">
        <v>93</v>
      </c>
      <c r="C55" s="5" t="s">
        <v>5</v>
      </c>
      <c r="D55" s="10" t="s">
        <v>323</v>
      </c>
    </row>
    <row r="56" spans="1:4">
      <c r="A56" s="4"/>
      <c r="B56" s="7" t="s">
        <v>65</v>
      </c>
      <c r="C56" s="5" t="s">
        <v>5</v>
      </c>
      <c r="D56" s="5" t="s">
        <v>310</v>
      </c>
    </row>
    <row r="57" spans="1:4">
      <c r="A57" s="4"/>
      <c r="B57" s="7" t="s">
        <v>94</v>
      </c>
      <c r="C57" s="5" t="s">
        <v>19</v>
      </c>
      <c r="D57" s="5">
        <v>0.06</v>
      </c>
    </row>
    <row r="58" spans="1:4" ht="31.5">
      <c r="A58" s="4"/>
      <c r="B58" s="3" t="s">
        <v>180</v>
      </c>
      <c r="C58" s="5" t="s">
        <v>5</v>
      </c>
      <c r="D58" s="5" t="s">
        <v>311</v>
      </c>
    </row>
    <row r="59" spans="1:4" ht="110.25">
      <c r="A59" s="4"/>
      <c r="B59" s="3" t="s">
        <v>181</v>
      </c>
      <c r="C59" s="5" t="s">
        <v>5</v>
      </c>
      <c r="D59" s="5" t="s">
        <v>358</v>
      </c>
    </row>
    <row r="60" spans="1:4">
      <c r="A60" s="4"/>
      <c r="B60" s="3" t="s">
        <v>182</v>
      </c>
      <c r="C60" s="5" t="s">
        <v>5</v>
      </c>
      <c r="D60" s="5" t="s">
        <v>324</v>
      </c>
    </row>
    <row r="61" spans="1:4" ht="31.5">
      <c r="A61" s="4"/>
      <c r="B61" s="3" t="s">
        <v>95</v>
      </c>
      <c r="C61" s="5" t="s">
        <v>5</v>
      </c>
      <c r="D61" s="5" t="s">
        <v>325</v>
      </c>
    </row>
    <row r="62" spans="1:4">
      <c r="A62" s="4">
        <v>11</v>
      </c>
      <c r="B62" s="3" t="s">
        <v>93</v>
      </c>
      <c r="C62" s="5" t="s">
        <v>5</v>
      </c>
      <c r="D62" s="10" t="s">
        <v>326</v>
      </c>
    </row>
    <row r="63" spans="1:4">
      <c r="A63" s="4"/>
      <c r="B63" s="7" t="s">
        <v>65</v>
      </c>
      <c r="C63" s="5" t="s">
        <v>5</v>
      </c>
      <c r="D63" s="5" t="s">
        <v>310</v>
      </c>
    </row>
    <row r="64" spans="1:4">
      <c r="A64" s="4"/>
      <c r="B64" s="7" t="s">
        <v>94</v>
      </c>
      <c r="C64" s="5" t="s">
        <v>19</v>
      </c>
      <c r="D64" s="5">
        <v>0.12</v>
      </c>
    </row>
    <row r="65" spans="1:4" ht="31.5">
      <c r="A65" s="4"/>
      <c r="B65" s="3" t="s">
        <v>180</v>
      </c>
      <c r="C65" s="5" t="s">
        <v>5</v>
      </c>
      <c r="D65" s="5" t="s">
        <v>311</v>
      </c>
    </row>
    <row r="66" spans="1:4" ht="110.25">
      <c r="A66" s="4"/>
      <c r="B66" s="3" t="s">
        <v>181</v>
      </c>
      <c r="C66" s="5" t="s">
        <v>5</v>
      </c>
      <c r="D66" s="5" t="s">
        <v>358</v>
      </c>
    </row>
    <row r="67" spans="1:4">
      <c r="A67" s="4"/>
      <c r="B67" s="3" t="s">
        <v>182</v>
      </c>
      <c r="C67" s="5" t="s">
        <v>5</v>
      </c>
      <c r="D67" s="5" t="s">
        <v>327</v>
      </c>
    </row>
    <row r="68" spans="1:4">
      <c r="A68" s="4"/>
      <c r="B68" s="3" t="s">
        <v>95</v>
      </c>
      <c r="C68" s="5" t="s">
        <v>5</v>
      </c>
      <c r="D68" s="5" t="s">
        <v>316</v>
      </c>
    </row>
    <row r="69" spans="1:4">
      <c r="A69" s="4">
        <v>12</v>
      </c>
      <c r="B69" s="3" t="s">
        <v>93</v>
      </c>
      <c r="C69" s="5" t="s">
        <v>5</v>
      </c>
      <c r="D69" s="10" t="s">
        <v>328</v>
      </c>
    </row>
    <row r="70" spans="1:4">
      <c r="A70" s="4"/>
      <c r="B70" s="7" t="s">
        <v>65</v>
      </c>
      <c r="C70" s="5" t="s">
        <v>5</v>
      </c>
      <c r="D70" s="5" t="s">
        <v>310</v>
      </c>
    </row>
    <row r="71" spans="1:4">
      <c r="A71" s="4"/>
      <c r="B71" s="7" t="s">
        <v>94</v>
      </c>
      <c r="C71" s="5" t="s">
        <v>19</v>
      </c>
      <c r="D71" s="5">
        <v>0.03</v>
      </c>
    </row>
    <row r="72" spans="1:4" ht="31.5">
      <c r="A72" s="4"/>
      <c r="B72" s="3" t="s">
        <v>180</v>
      </c>
      <c r="C72" s="5" t="s">
        <v>5</v>
      </c>
      <c r="D72" s="5" t="s">
        <v>311</v>
      </c>
    </row>
    <row r="73" spans="1:4" ht="110.25">
      <c r="A73" s="4"/>
      <c r="B73" s="3" t="s">
        <v>181</v>
      </c>
      <c r="C73" s="5" t="s">
        <v>5</v>
      </c>
      <c r="D73" s="5" t="s">
        <v>358</v>
      </c>
    </row>
    <row r="74" spans="1:4">
      <c r="A74" s="4"/>
      <c r="B74" s="3" t="s">
        <v>182</v>
      </c>
      <c r="C74" s="5" t="s">
        <v>5</v>
      </c>
      <c r="D74" s="5" t="s">
        <v>329</v>
      </c>
    </row>
    <row r="75" spans="1:4">
      <c r="A75" s="4"/>
      <c r="B75" s="3" t="s">
        <v>95</v>
      </c>
      <c r="C75" s="5" t="s">
        <v>5</v>
      </c>
      <c r="D75" s="5" t="s">
        <v>316</v>
      </c>
    </row>
    <row r="76" spans="1:4">
      <c r="A76" s="4">
        <v>13</v>
      </c>
      <c r="B76" s="3" t="s">
        <v>93</v>
      </c>
      <c r="C76" s="5" t="s">
        <v>5</v>
      </c>
      <c r="D76" s="10" t="s">
        <v>330</v>
      </c>
    </row>
    <row r="77" spans="1:4">
      <c r="A77" s="4"/>
      <c r="B77" s="7" t="s">
        <v>65</v>
      </c>
      <c r="C77" s="5" t="s">
        <v>5</v>
      </c>
      <c r="D77" s="5" t="s">
        <v>310</v>
      </c>
    </row>
    <row r="78" spans="1:4">
      <c r="A78" s="4"/>
      <c r="B78" s="7" t="s">
        <v>94</v>
      </c>
      <c r="C78" s="5" t="s">
        <v>19</v>
      </c>
      <c r="D78" s="5">
        <v>0.01</v>
      </c>
    </row>
    <row r="79" spans="1:4" ht="31.5">
      <c r="A79" s="4"/>
      <c r="B79" s="3" t="s">
        <v>180</v>
      </c>
      <c r="C79" s="5" t="s">
        <v>5</v>
      </c>
      <c r="D79" s="5" t="s">
        <v>311</v>
      </c>
    </row>
    <row r="80" spans="1:4" ht="110.25">
      <c r="A80" s="4"/>
      <c r="B80" s="3" t="s">
        <v>181</v>
      </c>
      <c r="C80" s="5" t="s">
        <v>5</v>
      </c>
      <c r="D80" s="5" t="s">
        <v>358</v>
      </c>
    </row>
    <row r="81" spans="1:4">
      <c r="A81" s="4"/>
      <c r="B81" s="3" t="s">
        <v>182</v>
      </c>
      <c r="C81" s="5" t="s">
        <v>5</v>
      </c>
      <c r="D81" s="5" t="s">
        <v>329</v>
      </c>
    </row>
    <row r="82" spans="1:4">
      <c r="A82" s="4"/>
      <c r="B82" s="3" t="s">
        <v>95</v>
      </c>
      <c r="C82" s="5" t="s">
        <v>5</v>
      </c>
      <c r="D82" s="5" t="s">
        <v>313</v>
      </c>
    </row>
    <row r="83" spans="1:4" ht="31.5">
      <c r="A83" s="4">
        <v>14</v>
      </c>
      <c r="B83" s="3" t="s">
        <v>93</v>
      </c>
      <c r="C83" s="5" t="s">
        <v>5</v>
      </c>
      <c r="D83" s="10" t="s">
        <v>331</v>
      </c>
    </row>
    <row r="84" spans="1:4">
      <c r="A84" s="4"/>
      <c r="B84" s="7" t="s">
        <v>65</v>
      </c>
      <c r="C84" s="5" t="s">
        <v>5</v>
      </c>
      <c r="D84" s="5" t="s">
        <v>310</v>
      </c>
    </row>
    <row r="85" spans="1:4">
      <c r="A85" s="4"/>
      <c r="B85" s="7" t="s">
        <v>94</v>
      </c>
      <c r="C85" s="5" t="s">
        <v>19</v>
      </c>
      <c r="D85" s="5">
        <v>3.51</v>
      </c>
    </row>
    <row r="86" spans="1:4" ht="31.5">
      <c r="A86" s="4"/>
      <c r="B86" s="3" t="s">
        <v>180</v>
      </c>
      <c r="C86" s="5" t="s">
        <v>5</v>
      </c>
      <c r="D86" s="5" t="s">
        <v>311</v>
      </c>
    </row>
    <row r="87" spans="1:4" ht="110.25">
      <c r="A87" s="4"/>
      <c r="B87" s="3" t="s">
        <v>181</v>
      </c>
      <c r="C87" s="5" t="s">
        <v>5</v>
      </c>
      <c r="D87" s="5" t="s">
        <v>358</v>
      </c>
    </row>
    <row r="88" spans="1:4">
      <c r="A88" s="4"/>
      <c r="B88" s="3" t="s">
        <v>182</v>
      </c>
      <c r="C88" s="5" t="s">
        <v>5</v>
      </c>
      <c r="D88" s="5" t="s">
        <v>332</v>
      </c>
    </row>
    <row r="89" spans="1:4">
      <c r="A89" s="4"/>
      <c r="B89" s="3" t="s">
        <v>95</v>
      </c>
      <c r="C89" s="5" t="s">
        <v>5</v>
      </c>
      <c r="D89" s="5" t="s">
        <v>333</v>
      </c>
    </row>
    <row r="90" spans="1:4" ht="31.5">
      <c r="A90" s="4">
        <v>15</v>
      </c>
      <c r="B90" s="3" t="s">
        <v>93</v>
      </c>
      <c r="C90" s="5" t="s">
        <v>5</v>
      </c>
      <c r="D90" s="10" t="s">
        <v>345</v>
      </c>
    </row>
    <row r="91" spans="1:4">
      <c r="A91" s="4"/>
      <c r="B91" s="7" t="s">
        <v>65</v>
      </c>
      <c r="C91" s="5" t="s">
        <v>5</v>
      </c>
      <c r="D91" s="5" t="s">
        <v>310</v>
      </c>
    </row>
    <row r="92" spans="1:4">
      <c r="A92" s="4"/>
      <c r="B92" s="7" t="s">
        <v>94</v>
      </c>
      <c r="C92" s="5" t="s">
        <v>19</v>
      </c>
      <c r="D92" s="5">
        <v>1.25</v>
      </c>
    </row>
    <row r="93" spans="1:4" ht="31.5">
      <c r="A93" s="4"/>
      <c r="B93" s="3" t="s">
        <v>180</v>
      </c>
      <c r="C93" s="5" t="s">
        <v>5</v>
      </c>
      <c r="D93" s="5" t="s">
        <v>311</v>
      </c>
    </row>
    <row r="94" spans="1:4" ht="110.25">
      <c r="A94" s="4"/>
      <c r="B94" s="3" t="s">
        <v>181</v>
      </c>
      <c r="C94" s="5" t="s">
        <v>5</v>
      </c>
      <c r="D94" s="5" t="s">
        <v>358</v>
      </c>
    </row>
    <row r="95" spans="1:4">
      <c r="A95" s="4"/>
      <c r="B95" s="3" t="s">
        <v>182</v>
      </c>
      <c r="C95" s="5" t="s">
        <v>5</v>
      </c>
      <c r="D95" s="5" t="s">
        <v>332</v>
      </c>
    </row>
    <row r="96" spans="1:4">
      <c r="A96" s="4"/>
      <c r="B96" s="3" t="s">
        <v>95</v>
      </c>
      <c r="C96" s="5" t="s">
        <v>5</v>
      </c>
      <c r="D96" s="5" t="s">
        <v>316</v>
      </c>
    </row>
    <row r="97" spans="1:4">
      <c r="A97" s="4">
        <v>16</v>
      </c>
      <c r="B97" s="11" t="s">
        <v>4</v>
      </c>
      <c r="C97" s="5" t="s">
        <v>5</v>
      </c>
      <c r="D97" s="5" t="s">
        <v>287</v>
      </c>
    </row>
    <row r="98" spans="1:4">
      <c r="A98" s="4">
        <v>17</v>
      </c>
      <c r="B98" s="3" t="s">
        <v>93</v>
      </c>
      <c r="C98" s="5" t="s">
        <v>5</v>
      </c>
      <c r="D98" s="10" t="s">
        <v>309</v>
      </c>
    </row>
    <row r="99" spans="1:4">
      <c r="A99" s="4"/>
      <c r="B99" s="7" t="s">
        <v>65</v>
      </c>
      <c r="C99" s="5" t="s">
        <v>5</v>
      </c>
      <c r="D99" s="5" t="s">
        <v>310</v>
      </c>
    </row>
    <row r="100" spans="1:4">
      <c r="A100" s="4"/>
      <c r="B100" s="7" t="s">
        <v>94</v>
      </c>
      <c r="C100" s="5" t="s">
        <v>19</v>
      </c>
      <c r="D100" s="5">
        <v>3.53</v>
      </c>
    </row>
    <row r="101" spans="1:4" ht="31.5">
      <c r="A101" s="4"/>
      <c r="B101" s="3" t="s">
        <v>180</v>
      </c>
      <c r="C101" s="5" t="s">
        <v>5</v>
      </c>
      <c r="D101" s="5" t="s">
        <v>359</v>
      </c>
    </row>
    <row r="102" spans="1:4" ht="31.5">
      <c r="A102" s="4"/>
      <c r="B102" s="3" t="s">
        <v>181</v>
      </c>
      <c r="C102" s="5" t="s">
        <v>5</v>
      </c>
      <c r="D102" s="5" t="s">
        <v>337</v>
      </c>
    </row>
    <row r="103" spans="1:4">
      <c r="A103" s="4"/>
      <c r="B103" s="3" t="s">
        <v>182</v>
      </c>
      <c r="C103" s="5" t="s">
        <v>5</v>
      </c>
      <c r="D103" s="5" t="s">
        <v>312</v>
      </c>
    </row>
    <row r="104" spans="1:4">
      <c r="A104" s="4"/>
      <c r="B104" s="3" t="s">
        <v>95</v>
      </c>
      <c r="C104" s="5" t="s">
        <v>5</v>
      </c>
      <c r="D104" s="5" t="s">
        <v>313</v>
      </c>
    </row>
    <row r="105" spans="1:4">
      <c r="A105" s="4">
        <v>18</v>
      </c>
      <c r="B105" s="3" t="s">
        <v>93</v>
      </c>
      <c r="C105" s="5" t="s">
        <v>5</v>
      </c>
      <c r="D105" s="10" t="s">
        <v>314</v>
      </c>
    </row>
    <row r="106" spans="1:4">
      <c r="A106" s="4"/>
      <c r="B106" s="7" t="s">
        <v>65</v>
      </c>
      <c r="C106" s="5" t="s">
        <v>5</v>
      </c>
      <c r="D106" s="5" t="s">
        <v>310</v>
      </c>
    </row>
    <row r="107" spans="1:4">
      <c r="A107" s="4"/>
      <c r="B107" s="7" t="s">
        <v>94</v>
      </c>
      <c r="C107" s="5" t="s">
        <v>19</v>
      </c>
      <c r="D107" s="5">
        <v>5.63</v>
      </c>
    </row>
    <row r="108" spans="1:4" ht="31.5">
      <c r="A108" s="4"/>
      <c r="B108" s="3" t="s">
        <v>180</v>
      </c>
      <c r="C108" s="5" t="s">
        <v>5</v>
      </c>
      <c r="D108" s="5" t="s">
        <v>359</v>
      </c>
    </row>
    <row r="109" spans="1:4" ht="31.5">
      <c r="A109" s="4"/>
      <c r="B109" s="3" t="s">
        <v>181</v>
      </c>
      <c r="C109" s="5" t="s">
        <v>5</v>
      </c>
      <c r="D109" s="5" t="s">
        <v>337</v>
      </c>
    </row>
    <row r="110" spans="1:4">
      <c r="A110" s="4"/>
      <c r="B110" s="3" t="s">
        <v>182</v>
      </c>
      <c r="C110" s="5" t="s">
        <v>5</v>
      </c>
      <c r="D110" s="5" t="s">
        <v>315</v>
      </c>
    </row>
    <row r="111" spans="1:4">
      <c r="A111" s="4"/>
      <c r="B111" s="3" t="s">
        <v>95</v>
      </c>
      <c r="C111" s="5" t="s">
        <v>5</v>
      </c>
      <c r="D111" s="5" t="s">
        <v>316</v>
      </c>
    </row>
    <row r="112" spans="1:4">
      <c r="A112" s="4">
        <v>19</v>
      </c>
      <c r="B112" s="3" t="s">
        <v>93</v>
      </c>
      <c r="C112" s="5" t="s">
        <v>5</v>
      </c>
      <c r="D112" s="10" t="s">
        <v>317</v>
      </c>
    </row>
    <row r="113" spans="1:4">
      <c r="A113" s="4"/>
      <c r="B113" s="7" t="s">
        <v>65</v>
      </c>
      <c r="C113" s="5" t="s">
        <v>5</v>
      </c>
      <c r="D113" s="5" t="s">
        <v>310</v>
      </c>
    </row>
    <row r="114" spans="1:4">
      <c r="A114" s="4"/>
      <c r="B114" s="7" t="s">
        <v>94</v>
      </c>
      <c r="C114" s="5" t="s">
        <v>19</v>
      </c>
      <c r="D114" s="5">
        <v>6.19</v>
      </c>
    </row>
    <row r="115" spans="1:4" ht="31.5">
      <c r="A115" s="4"/>
      <c r="B115" s="3" t="s">
        <v>180</v>
      </c>
      <c r="C115" s="5" t="s">
        <v>5</v>
      </c>
      <c r="D115" s="5" t="s">
        <v>359</v>
      </c>
    </row>
    <row r="116" spans="1:4" ht="31.5">
      <c r="A116" s="4"/>
      <c r="B116" s="3" t="s">
        <v>181</v>
      </c>
      <c r="C116" s="5" t="s">
        <v>5</v>
      </c>
      <c r="D116" s="5" t="s">
        <v>337</v>
      </c>
    </row>
    <row r="117" spans="1:4">
      <c r="A117" s="4"/>
      <c r="B117" s="3" t="s">
        <v>182</v>
      </c>
      <c r="C117" s="5" t="s">
        <v>5</v>
      </c>
      <c r="D117" s="5" t="s">
        <v>312</v>
      </c>
    </row>
    <row r="118" spans="1:4">
      <c r="A118" s="4"/>
      <c r="B118" s="3" t="s">
        <v>95</v>
      </c>
      <c r="C118" s="5" t="s">
        <v>5</v>
      </c>
      <c r="D118" s="5" t="s">
        <v>336</v>
      </c>
    </row>
    <row r="119" spans="1:4">
      <c r="A119" s="4">
        <v>20</v>
      </c>
      <c r="B119" s="3" t="s">
        <v>93</v>
      </c>
      <c r="C119" s="5" t="s">
        <v>5</v>
      </c>
      <c r="D119" s="10" t="s">
        <v>318</v>
      </c>
    </row>
    <row r="120" spans="1:4">
      <c r="A120" s="4"/>
      <c r="B120" s="7" t="s">
        <v>65</v>
      </c>
      <c r="C120" s="5" t="s">
        <v>5</v>
      </c>
      <c r="D120" s="5" t="s">
        <v>310</v>
      </c>
    </row>
    <row r="121" spans="1:4">
      <c r="A121" s="4"/>
      <c r="B121" s="7" t="s">
        <v>94</v>
      </c>
      <c r="C121" s="5" t="s">
        <v>19</v>
      </c>
      <c r="D121" s="5">
        <v>2</v>
      </c>
    </row>
    <row r="122" spans="1:4" ht="31.5">
      <c r="A122" s="4"/>
      <c r="B122" s="3" t="s">
        <v>180</v>
      </c>
      <c r="C122" s="5" t="s">
        <v>5</v>
      </c>
      <c r="D122" s="5" t="s">
        <v>359</v>
      </c>
    </row>
    <row r="123" spans="1:4" ht="31.5">
      <c r="A123" s="4"/>
      <c r="B123" s="3" t="s">
        <v>181</v>
      </c>
      <c r="C123" s="5" t="s">
        <v>5</v>
      </c>
      <c r="D123" s="5" t="s">
        <v>337</v>
      </c>
    </row>
    <row r="124" spans="1:4">
      <c r="A124" s="4"/>
      <c r="B124" s="3" t="s">
        <v>182</v>
      </c>
      <c r="C124" s="5" t="s">
        <v>5</v>
      </c>
      <c r="D124" s="5" t="s">
        <v>319</v>
      </c>
    </row>
    <row r="125" spans="1:4">
      <c r="A125" s="4"/>
      <c r="B125" s="3" t="s">
        <v>95</v>
      </c>
      <c r="C125" s="5" t="s">
        <v>5</v>
      </c>
      <c r="D125" s="5" t="s">
        <v>316</v>
      </c>
    </row>
    <row r="126" spans="1:4">
      <c r="A126" s="4">
        <v>21</v>
      </c>
      <c r="B126" s="3" t="s">
        <v>93</v>
      </c>
      <c r="C126" s="5" t="s">
        <v>5</v>
      </c>
      <c r="D126" s="10" t="s">
        <v>320</v>
      </c>
    </row>
    <row r="127" spans="1:4">
      <c r="A127" s="4"/>
      <c r="B127" s="7" t="s">
        <v>65</v>
      </c>
      <c r="C127" s="5" t="s">
        <v>5</v>
      </c>
      <c r="D127" s="5" t="s">
        <v>310</v>
      </c>
    </row>
    <row r="128" spans="1:4">
      <c r="A128" s="4"/>
      <c r="B128" s="7" t="s">
        <v>94</v>
      </c>
      <c r="C128" s="5" t="s">
        <v>19</v>
      </c>
      <c r="D128" s="5">
        <v>1.62</v>
      </c>
    </row>
    <row r="129" spans="1:4" ht="31.5">
      <c r="A129" s="4"/>
      <c r="B129" s="3" t="s">
        <v>180</v>
      </c>
      <c r="C129" s="5" t="s">
        <v>5</v>
      </c>
      <c r="D129" s="5" t="s">
        <v>359</v>
      </c>
    </row>
    <row r="130" spans="1:4" ht="31.5">
      <c r="A130" s="4"/>
      <c r="B130" s="3" t="s">
        <v>181</v>
      </c>
      <c r="C130" s="5" t="s">
        <v>5</v>
      </c>
      <c r="D130" s="5" t="s">
        <v>337</v>
      </c>
    </row>
    <row r="131" spans="1:4">
      <c r="A131" s="4"/>
      <c r="B131" s="3" t="s">
        <v>182</v>
      </c>
      <c r="C131" s="5" t="s">
        <v>5</v>
      </c>
      <c r="D131" s="5" t="s">
        <v>319</v>
      </c>
    </row>
    <row r="132" spans="1:4">
      <c r="A132" s="4"/>
      <c r="B132" s="3" t="s">
        <v>95</v>
      </c>
      <c r="C132" s="5" t="s">
        <v>5</v>
      </c>
      <c r="D132" s="5" t="s">
        <v>316</v>
      </c>
    </row>
    <row r="133" spans="1:4" ht="78.75">
      <c r="A133" s="4">
        <v>22</v>
      </c>
      <c r="B133" s="3" t="s">
        <v>93</v>
      </c>
      <c r="C133" s="5" t="s">
        <v>5</v>
      </c>
      <c r="D133" s="10" t="s">
        <v>321</v>
      </c>
    </row>
    <row r="134" spans="1:4">
      <c r="A134" s="4"/>
      <c r="B134" s="7" t="s">
        <v>65</v>
      </c>
      <c r="C134" s="5" t="s">
        <v>5</v>
      </c>
      <c r="D134" s="5" t="s">
        <v>310</v>
      </c>
    </row>
    <row r="135" spans="1:4">
      <c r="A135" s="4"/>
      <c r="B135" s="7" t="s">
        <v>94</v>
      </c>
      <c r="C135" s="5" t="s">
        <v>19</v>
      </c>
      <c r="D135" s="5">
        <v>4.09</v>
      </c>
    </row>
    <row r="136" spans="1:4" ht="31.5">
      <c r="A136" s="4"/>
      <c r="B136" s="3" t="s">
        <v>180</v>
      </c>
      <c r="C136" s="5" t="s">
        <v>5</v>
      </c>
      <c r="D136" s="5" t="s">
        <v>359</v>
      </c>
    </row>
    <row r="137" spans="1:4" ht="31.5">
      <c r="A137" s="4"/>
      <c r="B137" s="3" t="s">
        <v>181</v>
      </c>
      <c r="C137" s="5" t="s">
        <v>5</v>
      </c>
      <c r="D137" s="5" t="s">
        <v>337</v>
      </c>
    </row>
    <row r="138" spans="1:4">
      <c r="A138" s="4"/>
      <c r="B138" s="3" t="s">
        <v>182</v>
      </c>
      <c r="C138" s="5" t="s">
        <v>5</v>
      </c>
      <c r="D138" s="5" t="s">
        <v>319</v>
      </c>
    </row>
    <row r="139" spans="1:4">
      <c r="A139" s="4"/>
      <c r="B139" s="3" t="s">
        <v>95</v>
      </c>
      <c r="C139" s="5" t="s">
        <v>5</v>
      </c>
      <c r="D139" s="5" t="s">
        <v>316</v>
      </c>
    </row>
    <row r="140" spans="1:4">
      <c r="A140" s="4">
        <v>23</v>
      </c>
      <c r="B140" s="3" t="s">
        <v>93</v>
      </c>
      <c r="C140" s="5" t="s">
        <v>5</v>
      </c>
      <c r="D140" s="10" t="s">
        <v>322</v>
      </c>
    </row>
    <row r="141" spans="1:4">
      <c r="A141" s="4"/>
      <c r="B141" s="7" t="s">
        <v>65</v>
      </c>
      <c r="C141" s="5" t="s">
        <v>5</v>
      </c>
      <c r="D141" s="5" t="s">
        <v>310</v>
      </c>
    </row>
    <row r="142" spans="1:4">
      <c r="A142" s="4"/>
      <c r="B142" s="7" t="s">
        <v>94</v>
      </c>
      <c r="C142" s="5" t="s">
        <v>19</v>
      </c>
      <c r="D142" s="5">
        <v>0.32</v>
      </c>
    </row>
    <row r="143" spans="1:4" ht="31.5">
      <c r="A143" s="4"/>
      <c r="B143" s="3" t="s">
        <v>180</v>
      </c>
      <c r="C143" s="5" t="s">
        <v>5</v>
      </c>
      <c r="D143" s="5" t="s">
        <v>359</v>
      </c>
    </row>
    <row r="144" spans="1:4" ht="31.5">
      <c r="A144" s="4"/>
      <c r="B144" s="3" t="s">
        <v>181</v>
      </c>
      <c r="C144" s="5" t="s">
        <v>5</v>
      </c>
      <c r="D144" s="5" t="s">
        <v>337</v>
      </c>
    </row>
    <row r="145" spans="1:4">
      <c r="A145" s="4"/>
      <c r="B145" s="3" t="s">
        <v>182</v>
      </c>
      <c r="C145" s="5" t="s">
        <v>5</v>
      </c>
      <c r="D145" s="5" t="s">
        <v>319</v>
      </c>
    </row>
    <row r="146" spans="1:4">
      <c r="A146" s="4"/>
      <c r="B146" s="3" t="s">
        <v>95</v>
      </c>
      <c r="C146" s="5" t="s">
        <v>5</v>
      </c>
      <c r="D146" s="5" t="s">
        <v>313</v>
      </c>
    </row>
    <row r="147" spans="1:4">
      <c r="A147" s="4">
        <v>24</v>
      </c>
      <c r="B147" s="3" t="s">
        <v>93</v>
      </c>
      <c r="C147" s="5" t="s">
        <v>5</v>
      </c>
      <c r="D147" s="10" t="s">
        <v>323</v>
      </c>
    </row>
    <row r="148" spans="1:4">
      <c r="A148" s="4"/>
      <c r="B148" s="7" t="s">
        <v>65</v>
      </c>
      <c r="C148" s="5" t="s">
        <v>5</v>
      </c>
      <c r="D148" s="5" t="s">
        <v>310</v>
      </c>
    </row>
    <row r="149" spans="1:4">
      <c r="A149" s="4"/>
      <c r="B149" s="7" t="s">
        <v>94</v>
      </c>
      <c r="C149" s="5" t="s">
        <v>19</v>
      </c>
      <c r="D149" s="5">
        <v>0.06</v>
      </c>
    </row>
    <row r="150" spans="1:4" ht="31.5">
      <c r="A150" s="4"/>
      <c r="B150" s="3" t="s">
        <v>180</v>
      </c>
      <c r="C150" s="5" t="s">
        <v>5</v>
      </c>
      <c r="D150" s="5" t="s">
        <v>359</v>
      </c>
    </row>
    <row r="151" spans="1:4" ht="31.5">
      <c r="A151" s="4"/>
      <c r="B151" s="3" t="s">
        <v>181</v>
      </c>
      <c r="C151" s="5" t="s">
        <v>5</v>
      </c>
      <c r="D151" s="5" t="s">
        <v>337</v>
      </c>
    </row>
    <row r="152" spans="1:4">
      <c r="A152" s="4"/>
      <c r="B152" s="3" t="s">
        <v>182</v>
      </c>
      <c r="C152" s="5" t="s">
        <v>5</v>
      </c>
      <c r="D152" s="5" t="s">
        <v>324</v>
      </c>
    </row>
    <row r="153" spans="1:4" ht="31.5">
      <c r="A153" s="4"/>
      <c r="B153" s="3" t="s">
        <v>95</v>
      </c>
      <c r="C153" s="5" t="s">
        <v>5</v>
      </c>
      <c r="D153" s="5" t="s">
        <v>325</v>
      </c>
    </row>
    <row r="154" spans="1:4">
      <c r="A154" s="4">
        <v>25</v>
      </c>
      <c r="B154" s="3" t="s">
        <v>93</v>
      </c>
      <c r="C154" s="5" t="s">
        <v>5</v>
      </c>
      <c r="D154" s="10" t="s">
        <v>326</v>
      </c>
    </row>
    <row r="155" spans="1:4">
      <c r="A155" s="4"/>
      <c r="B155" s="7" t="s">
        <v>65</v>
      </c>
      <c r="C155" s="5" t="s">
        <v>5</v>
      </c>
      <c r="D155" s="5" t="s">
        <v>310</v>
      </c>
    </row>
    <row r="156" spans="1:4">
      <c r="A156" s="4"/>
      <c r="B156" s="7" t="s">
        <v>94</v>
      </c>
      <c r="C156" s="5" t="s">
        <v>19</v>
      </c>
      <c r="D156" s="5">
        <v>0.12</v>
      </c>
    </row>
    <row r="157" spans="1:4" ht="31.5">
      <c r="A157" s="4"/>
      <c r="B157" s="3" t="s">
        <v>180</v>
      </c>
      <c r="C157" s="5" t="s">
        <v>5</v>
      </c>
      <c r="D157" s="5" t="s">
        <v>359</v>
      </c>
    </row>
    <row r="158" spans="1:4" ht="31.5">
      <c r="A158" s="4"/>
      <c r="B158" s="3" t="s">
        <v>181</v>
      </c>
      <c r="C158" s="5" t="s">
        <v>5</v>
      </c>
      <c r="D158" s="5" t="s">
        <v>337</v>
      </c>
    </row>
    <row r="159" spans="1:4">
      <c r="A159" s="4"/>
      <c r="B159" s="3" t="s">
        <v>182</v>
      </c>
      <c r="C159" s="5" t="s">
        <v>5</v>
      </c>
      <c r="D159" s="5" t="s">
        <v>327</v>
      </c>
    </row>
    <row r="160" spans="1:4">
      <c r="A160" s="4"/>
      <c r="B160" s="3" t="s">
        <v>95</v>
      </c>
      <c r="C160" s="5" t="s">
        <v>5</v>
      </c>
      <c r="D160" s="5" t="s">
        <v>316</v>
      </c>
    </row>
    <row r="161" spans="1:4">
      <c r="A161" s="4">
        <v>26</v>
      </c>
      <c r="B161" s="3" t="s">
        <v>93</v>
      </c>
      <c r="C161" s="5" t="s">
        <v>5</v>
      </c>
      <c r="D161" s="10" t="s">
        <v>328</v>
      </c>
    </row>
    <row r="162" spans="1:4">
      <c r="A162" s="4"/>
      <c r="B162" s="7" t="s">
        <v>65</v>
      </c>
      <c r="C162" s="5" t="s">
        <v>5</v>
      </c>
      <c r="D162" s="5" t="s">
        <v>310</v>
      </c>
    </row>
    <row r="163" spans="1:4">
      <c r="A163" s="4"/>
      <c r="B163" s="7" t="s">
        <v>94</v>
      </c>
      <c r="C163" s="5" t="s">
        <v>19</v>
      </c>
      <c r="D163" s="5">
        <v>0.03</v>
      </c>
    </row>
    <row r="164" spans="1:4" ht="31.5">
      <c r="A164" s="4"/>
      <c r="B164" s="3" t="s">
        <v>180</v>
      </c>
      <c r="C164" s="5" t="s">
        <v>5</v>
      </c>
      <c r="D164" s="5" t="s">
        <v>359</v>
      </c>
    </row>
    <row r="165" spans="1:4" ht="31.5">
      <c r="A165" s="4"/>
      <c r="B165" s="3" t="s">
        <v>181</v>
      </c>
      <c r="C165" s="5" t="s">
        <v>5</v>
      </c>
      <c r="D165" s="5" t="s">
        <v>337</v>
      </c>
    </row>
    <row r="166" spans="1:4">
      <c r="A166" s="4"/>
      <c r="B166" s="3" t="s">
        <v>182</v>
      </c>
      <c r="C166" s="5" t="s">
        <v>5</v>
      </c>
      <c r="D166" s="5" t="s">
        <v>329</v>
      </c>
    </row>
    <row r="167" spans="1:4">
      <c r="A167" s="4"/>
      <c r="B167" s="3" t="s">
        <v>95</v>
      </c>
      <c r="C167" s="5" t="s">
        <v>5</v>
      </c>
      <c r="D167" s="5" t="s">
        <v>316</v>
      </c>
    </row>
    <row r="168" spans="1:4">
      <c r="A168" s="4">
        <v>27</v>
      </c>
      <c r="B168" s="3" t="s">
        <v>93</v>
      </c>
      <c r="C168" s="5" t="s">
        <v>5</v>
      </c>
      <c r="D168" s="10" t="s">
        <v>330</v>
      </c>
    </row>
    <row r="169" spans="1:4">
      <c r="A169" s="4"/>
      <c r="B169" s="7" t="s">
        <v>65</v>
      </c>
      <c r="C169" s="5" t="s">
        <v>5</v>
      </c>
      <c r="D169" s="5" t="s">
        <v>310</v>
      </c>
    </row>
    <row r="170" spans="1:4">
      <c r="A170" s="4"/>
      <c r="B170" s="7" t="s">
        <v>94</v>
      </c>
      <c r="C170" s="5" t="s">
        <v>19</v>
      </c>
      <c r="D170" s="5">
        <v>0.01</v>
      </c>
    </row>
    <row r="171" spans="1:4" ht="31.5">
      <c r="A171" s="4"/>
      <c r="B171" s="3" t="s">
        <v>180</v>
      </c>
      <c r="C171" s="5" t="s">
        <v>5</v>
      </c>
      <c r="D171" s="5" t="s">
        <v>359</v>
      </c>
    </row>
    <row r="172" spans="1:4" ht="31.5">
      <c r="A172" s="4"/>
      <c r="B172" s="3" t="s">
        <v>181</v>
      </c>
      <c r="C172" s="5" t="s">
        <v>5</v>
      </c>
      <c r="D172" s="5" t="s">
        <v>337</v>
      </c>
    </row>
    <row r="173" spans="1:4">
      <c r="A173" s="4"/>
      <c r="B173" s="3" t="s">
        <v>182</v>
      </c>
      <c r="C173" s="5" t="s">
        <v>5</v>
      </c>
      <c r="D173" s="5" t="s">
        <v>329</v>
      </c>
    </row>
    <row r="174" spans="1:4">
      <c r="A174" s="4"/>
      <c r="B174" s="3" t="s">
        <v>95</v>
      </c>
      <c r="C174" s="5" t="s">
        <v>5</v>
      </c>
      <c r="D174" s="5" t="s">
        <v>313</v>
      </c>
    </row>
    <row r="175" spans="1:4" ht="31.5">
      <c r="A175" s="4">
        <v>28</v>
      </c>
      <c r="B175" s="3" t="s">
        <v>93</v>
      </c>
      <c r="C175" s="5" t="s">
        <v>5</v>
      </c>
      <c r="D175" s="10" t="s">
        <v>331</v>
      </c>
    </row>
    <row r="176" spans="1:4">
      <c r="A176" s="4"/>
      <c r="B176" s="7" t="s">
        <v>65</v>
      </c>
      <c r="C176" s="5" t="s">
        <v>5</v>
      </c>
      <c r="D176" s="5" t="s">
        <v>310</v>
      </c>
    </row>
    <row r="177" spans="1:4">
      <c r="A177" s="4"/>
      <c r="B177" s="7" t="s">
        <v>94</v>
      </c>
      <c r="C177" s="5" t="s">
        <v>19</v>
      </c>
      <c r="D177" s="5">
        <v>3.51</v>
      </c>
    </row>
    <row r="178" spans="1:4" ht="31.5">
      <c r="A178" s="4"/>
      <c r="B178" s="3" t="s">
        <v>180</v>
      </c>
      <c r="C178" s="5" t="s">
        <v>5</v>
      </c>
      <c r="D178" s="5" t="s">
        <v>359</v>
      </c>
    </row>
    <row r="179" spans="1:4" ht="31.5">
      <c r="A179" s="4"/>
      <c r="B179" s="3" t="s">
        <v>181</v>
      </c>
      <c r="C179" s="5" t="s">
        <v>5</v>
      </c>
      <c r="D179" s="5" t="s">
        <v>337</v>
      </c>
    </row>
    <row r="180" spans="1:4">
      <c r="A180" s="4"/>
      <c r="B180" s="3" t="s">
        <v>182</v>
      </c>
      <c r="C180" s="5" t="s">
        <v>5</v>
      </c>
      <c r="D180" s="5" t="s">
        <v>332</v>
      </c>
    </row>
    <row r="181" spans="1:4">
      <c r="A181" s="4"/>
      <c r="B181" s="3" t="s">
        <v>95</v>
      </c>
      <c r="C181" s="5" t="s">
        <v>5</v>
      </c>
      <c r="D181" s="5" t="s">
        <v>333</v>
      </c>
    </row>
    <row r="182" spans="1:4" ht="31.5">
      <c r="A182" s="4">
        <v>29</v>
      </c>
      <c r="B182" s="3" t="s">
        <v>93</v>
      </c>
      <c r="C182" s="5" t="s">
        <v>5</v>
      </c>
      <c r="D182" s="10" t="s">
        <v>345</v>
      </c>
    </row>
    <row r="183" spans="1:4">
      <c r="A183" s="4"/>
      <c r="B183" s="7" t="s">
        <v>65</v>
      </c>
      <c r="C183" s="5" t="s">
        <v>5</v>
      </c>
      <c r="D183" s="5" t="s">
        <v>310</v>
      </c>
    </row>
    <row r="184" spans="1:4">
      <c r="A184" s="4"/>
      <c r="B184" s="7" t="s">
        <v>94</v>
      </c>
      <c r="C184" s="5" t="s">
        <v>19</v>
      </c>
      <c r="D184" s="5">
        <v>1.19</v>
      </c>
    </row>
    <row r="185" spans="1:4" ht="31.5">
      <c r="A185" s="4"/>
      <c r="B185" s="3" t="s">
        <v>180</v>
      </c>
      <c r="C185" s="5" t="s">
        <v>5</v>
      </c>
      <c r="D185" s="5" t="s">
        <v>359</v>
      </c>
    </row>
    <row r="186" spans="1:4" ht="31.5">
      <c r="A186" s="4"/>
      <c r="B186" s="3" t="s">
        <v>181</v>
      </c>
      <c r="C186" s="5" t="s">
        <v>5</v>
      </c>
      <c r="D186" s="5" t="s">
        <v>337</v>
      </c>
    </row>
    <row r="187" spans="1:4">
      <c r="A187" s="4"/>
      <c r="B187" s="3" t="s">
        <v>182</v>
      </c>
      <c r="C187" s="5" t="s">
        <v>5</v>
      </c>
      <c r="D187" s="5" t="s">
        <v>332</v>
      </c>
    </row>
    <row r="188" spans="1:4">
      <c r="A188" s="4"/>
      <c r="B188" s="3" t="s">
        <v>95</v>
      </c>
      <c r="C188" s="5" t="s">
        <v>5</v>
      </c>
      <c r="D188" s="5" t="s">
        <v>316</v>
      </c>
    </row>
    <row r="189" spans="1:4">
      <c r="A189" s="4">
        <v>30</v>
      </c>
      <c r="B189" s="3" t="s">
        <v>93</v>
      </c>
      <c r="C189" s="5" t="s">
        <v>5</v>
      </c>
      <c r="D189" s="10" t="s">
        <v>309</v>
      </c>
    </row>
    <row r="190" spans="1:4">
      <c r="A190" s="4"/>
      <c r="B190" s="7" t="s">
        <v>65</v>
      </c>
      <c r="C190" s="5" t="s">
        <v>5</v>
      </c>
      <c r="D190" s="5" t="s">
        <v>310</v>
      </c>
    </row>
    <row r="191" spans="1:4">
      <c r="A191" s="4"/>
      <c r="B191" s="7" t="s">
        <v>334</v>
      </c>
      <c r="C191" s="5" t="s">
        <v>19</v>
      </c>
      <c r="D191" s="23">
        <v>346204.04</v>
      </c>
    </row>
    <row r="192" spans="1:4">
      <c r="A192" s="4">
        <v>31</v>
      </c>
      <c r="B192" s="3" t="s">
        <v>93</v>
      </c>
      <c r="C192" s="5" t="s">
        <v>5</v>
      </c>
      <c r="D192" s="10" t="s">
        <v>314</v>
      </c>
    </row>
    <row r="193" spans="1:4">
      <c r="A193" s="4"/>
      <c r="B193" s="7" t="s">
        <v>65</v>
      </c>
      <c r="C193" s="5" t="s">
        <v>5</v>
      </c>
      <c r="D193" s="5" t="s">
        <v>310</v>
      </c>
    </row>
    <row r="194" spans="1:4">
      <c r="A194" s="4"/>
      <c r="B194" s="7" t="s">
        <v>334</v>
      </c>
      <c r="C194" s="5" t="s">
        <v>19</v>
      </c>
      <c r="D194" s="23">
        <v>552161.12</v>
      </c>
    </row>
    <row r="195" spans="1:4">
      <c r="A195" s="4">
        <v>32</v>
      </c>
      <c r="B195" s="3" t="s">
        <v>93</v>
      </c>
      <c r="C195" s="5" t="s">
        <v>5</v>
      </c>
      <c r="D195" s="10" t="s">
        <v>317</v>
      </c>
    </row>
    <row r="196" spans="1:4">
      <c r="A196" s="4"/>
      <c r="B196" s="7" t="s">
        <v>65</v>
      </c>
      <c r="C196" s="5" t="s">
        <v>5</v>
      </c>
      <c r="D196" s="5" t="s">
        <v>310</v>
      </c>
    </row>
    <row r="197" spans="1:4">
      <c r="A197" s="4"/>
      <c r="B197" s="7" t="s">
        <v>334</v>
      </c>
      <c r="C197" s="5" t="s">
        <v>19</v>
      </c>
      <c r="D197" s="23">
        <v>607803.01</v>
      </c>
    </row>
    <row r="198" spans="1:4">
      <c r="A198" s="4">
        <v>33</v>
      </c>
      <c r="B198" s="3" t="s">
        <v>93</v>
      </c>
      <c r="C198" s="5" t="s">
        <v>5</v>
      </c>
      <c r="D198" s="10" t="s">
        <v>318</v>
      </c>
    </row>
    <row r="199" spans="1:4">
      <c r="A199" s="4"/>
      <c r="B199" s="7" t="s">
        <v>65</v>
      </c>
      <c r="C199" s="5" t="s">
        <v>5</v>
      </c>
      <c r="D199" s="5" t="s">
        <v>310</v>
      </c>
    </row>
    <row r="200" spans="1:4">
      <c r="A200" s="4"/>
      <c r="B200" s="7" t="s">
        <v>334</v>
      </c>
      <c r="C200" s="5" t="s">
        <v>19</v>
      </c>
      <c r="D200" s="23">
        <v>196149.6</v>
      </c>
    </row>
    <row r="201" spans="1:4">
      <c r="A201" s="4">
        <v>34</v>
      </c>
      <c r="B201" s="3" t="s">
        <v>93</v>
      </c>
      <c r="C201" s="5" t="s">
        <v>5</v>
      </c>
      <c r="D201" s="10" t="s">
        <v>320</v>
      </c>
    </row>
    <row r="202" spans="1:4">
      <c r="A202" s="4"/>
      <c r="B202" s="7" t="s">
        <v>65</v>
      </c>
      <c r="C202" s="5" t="s">
        <v>5</v>
      </c>
      <c r="D202" s="5" t="s">
        <v>310</v>
      </c>
    </row>
    <row r="203" spans="1:4">
      <c r="A203" s="4"/>
      <c r="B203" s="7" t="s">
        <v>334</v>
      </c>
      <c r="C203" s="5" t="s">
        <v>19</v>
      </c>
      <c r="D203" s="23">
        <v>158881.18</v>
      </c>
    </row>
    <row r="204" spans="1:4" ht="78.75">
      <c r="A204" s="4">
        <v>35</v>
      </c>
      <c r="B204" s="3" t="s">
        <v>93</v>
      </c>
      <c r="C204" s="5" t="s">
        <v>5</v>
      </c>
      <c r="D204" s="10" t="s">
        <v>321</v>
      </c>
    </row>
    <row r="205" spans="1:4">
      <c r="A205" s="4"/>
      <c r="B205" s="7" t="s">
        <v>65</v>
      </c>
      <c r="C205" s="5" t="s">
        <v>5</v>
      </c>
      <c r="D205" s="5" t="s">
        <v>310</v>
      </c>
    </row>
    <row r="206" spans="1:4">
      <c r="A206" s="4"/>
      <c r="B206" s="7" t="s">
        <v>334</v>
      </c>
      <c r="C206" s="5" t="s">
        <v>19</v>
      </c>
      <c r="D206" s="23">
        <v>401125.93</v>
      </c>
    </row>
    <row r="207" spans="1:4">
      <c r="A207" s="4">
        <v>36</v>
      </c>
      <c r="B207" s="3" t="s">
        <v>93</v>
      </c>
      <c r="C207" s="5" t="s">
        <v>5</v>
      </c>
      <c r="D207" s="10" t="s">
        <v>322</v>
      </c>
    </row>
    <row r="208" spans="1:4">
      <c r="A208" s="4"/>
      <c r="B208" s="7" t="s">
        <v>65</v>
      </c>
      <c r="C208" s="5" t="s">
        <v>5</v>
      </c>
      <c r="D208" s="5" t="s">
        <v>310</v>
      </c>
    </row>
    <row r="209" spans="1:4">
      <c r="A209" s="4"/>
      <c r="B209" s="7" t="s">
        <v>334</v>
      </c>
      <c r="C209" s="5" t="s">
        <v>19</v>
      </c>
      <c r="D209" s="23">
        <v>31383.94</v>
      </c>
    </row>
    <row r="210" spans="1:4">
      <c r="A210" s="4">
        <v>37</v>
      </c>
      <c r="B210" s="3" t="s">
        <v>93</v>
      </c>
      <c r="C210" s="5" t="s">
        <v>5</v>
      </c>
      <c r="D210" s="10" t="s">
        <v>323</v>
      </c>
    </row>
    <row r="211" spans="1:4">
      <c r="A211" s="4"/>
      <c r="B211" s="7" t="s">
        <v>65</v>
      </c>
      <c r="C211" s="5" t="s">
        <v>5</v>
      </c>
      <c r="D211" s="5" t="s">
        <v>310</v>
      </c>
    </row>
    <row r="212" spans="1:4">
      <c r="A212" s="4"/>
      <c r="B212" s="7" t="s">
        <v>334</v>
      </c>
      <c r="C212" s="5" t="s">
        <v>19</v>
      </c>
      <c r="D212" s="23">
        <v>5884.49</v>
      </c>
    </row>
    <row r="213" spans="1:4">
      <c r="A213" s="4">
        <v>38</v>
      </c>
      <c r="B213" s="3" t="s">
        <v>93</v>
      </c>
      <c r="C213" s="5" t="s">
        <v>5</v>
      </c>
      <c r="D213" s="10" t="s">
        <v>326</v>
      </c>
    </row>
    <row r="214" spans="1:4">
      <c r="A214" s="4"/>
      <c r="B214" s="7" t="s">
        <v>65</v>
      </c>
      <c r="C214" s="5" t="s">
        <v>5</v>
      </c>
      <c r="D214" s="5" t="s">
        <v>310</v>
      </c>
    </row>
    <row r="215" spans="1:4">
      <c r="A215" s="4"/>
      <c r="B215" s="7" t="s">
        <v>334</v>
      </c>
      <c r="C215" s="5" t="s">
        <v>19</v>
      </c>
      <c r="D215" s="23">
        <v>11768.98</v>
      </c>
    </row>
    <row r="216" spans="1:4">
      <c r="A216" s="4">
        <v>39</v>
      </c>
      <c r="B216" s="3" t="s">
        <v>93</v>
      </c>
      <c r="C216" s="5" t="s">
        <v>5</v>
      </c>
      <c r="D216" s="10" t="s">
        <v>328</v>
      </c>
    </row>
    <row r="217" spans="1:4">
      <c r="A217" s="4"/>
      <c r="B217" s="7" t="s">
        <v>65</v>
      </c>
      <c r="C217" s="5" t="s">
        <v>5</v>
      </c>
      <c r="D217" s="5" t="s">
        <v>310</v>
      </c>
    </row>
    <row r="218" spans="1:4">
      <c r="A218" s="4"/>
      <c r="B218" s="7" t="s">
        <v>334</v>
      </c>
      <c r="C218" s="5" t="s">
        <v>19</v>
      </c>
      <c r="D218" s="23">
        <v>2942.24</v>
      </c>
    </row>
    <row r="219" spans="1:4">
      <c r="A219" s="4">
        <v>40</v>
      </c>
      <c r="B219" s="3" t="s">
        <v>93</v>
      </c>
      <c r="C219" s="5" t="s">
        <v>5</v>
      </c>
      <c r="D219" s="10" t="s">
        <v>330</v>
      </c>
    </row>
    <row r="220" spans="1:4">
      <c r="A220" s="4"/>
      <c r="B220" s="7" t="s">
        <v>65</v>
      </c>
      <c r="C220" s="5" t="s">
        <v>5</v>
      </c>
      <c r="D220" s="5" t="s">
        <v>310</v>
      </c>
    </row>
    <row r="221" spans="1:4">
      <c r="A221" s="4"/>
      <c r="B221" s="7" t="s">
        <v>334</v>
      </c>
      <c r="C221" s="5" t="s">
        <v>19</v>
      </c>
      <c r="D221" s="23">
        <v>980.75</v>
      </c>
    </row>
    <row r="222" spans="1:4" ht="31.5">
      <c r="A222" s="4">
        <v>41</v>
      </c>
      <c r="B222" s="3" t="s">
        <v>93</v>
      </c>
      <c r="C222" s="5" t="s">
        <v>5</v>
      </c>
      <c r="D222" s="10" t="s">
        <v>331</v>
      </c>
    </row>
    <row r="223" spans="1:4">
      <c r="A223" s="4"/>
      <c r="B223" s="7" t="s">
        <v>65</v>
      </c>
      <c r="C223" s="5" t="s">
        <v>5</v>
      </c>
      <c r="D223" s="5" t="s">
        <v>310</v>
      </c>
    </row>
    <row r="224" spans="1:4">
      <c r="A224" s="4"/>
      <c r="B224" s="7" t="s">
        <v>334</v>
      </c>
      <c r="C224" s="5" t="s">
        <v>19</v>
      </c>
      <c r="D224" s="23">
        <v>344242.55</v>
      </c>
    </row>
    <row r="225" spans="1:4">
      <c r="A225" s="4">
        <v>42</v>
      </c>
      <c r="B225" s="3" t="s">
        <v>93</v>
      </c>
      <c r="C225" s="5" t="s">
        <v>5</v>
      </c>
      <c r="D225" s="10" t="s">
        <v>341</v>
      </c>
    </row>
    <row r="226" spans="1:4">
      <c r="A226" s="4"/>
      <c r="B226" s="7" t="s">
        <v>65</v>
      </c>
      <c r="C226" s="5" t="s">
        <v>5</v>
      </c>
      <c r="D226" s="5" t="s">
        <v>310</v>
      </c>
    </row>
    <row r="227" spans="1:4">
      <c r="A227" s="4"/>
      <c r="B227" s="7" t="s">
        <v>334</v>
      </c>
      <c r="C227" s="5" t="s">
        <v>19</v>
      </c>
      <c r="D227" s="23" t="s">
        <v>361</v>
      </c>
    </row>
  </sheetData>
  <mergeCells count="1">
    <mergeCell ref="A1:D1"/>
  </mergeCells>
  <phoneticPr fontId="0" type="noConversion"/>
  <pageMargins left="0.7" right="0.7" top="0.32" bottom="0.28000000000000003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05"/>
  <sheetViews>
    <sheetView workbookViewId="0">
      <selection activeCell="H68" sqref="H68"/>
    </sheetView>
  </sheetViews>
  <sheetFormatPr defaultRowHeight="15.75"/>
  <cols>
    <col min="1" max="1" width="5.85546875" style="1" customWidth="1"/>
    <col min="2" max="2" width="45" style="1" customWidth="1"/>
    <col min="3" max="3" width="9.140625" style="1"/>
    <col min="4" max="4" width="26.5703125" style="1" customWidth="1"/>
    <col min="5" max="16384" width="9.140625" style="1"/>
  </cols>
  <sheetData>
    <row r="1" spans="1:4" ht="34.5" customHeight="1">
      <c r="A1" s="50" t="s">
        <v>105</v>
      </c>
      <c r="B1" s="50"/>
      <c r="C1" s="50"/>
      <c r="D1" s="50"/>
    </row>
    <row r="3" spans="1:4" ht="35.1" customHeight="1">
      <c r="A3" s="2" t="s">
        <v>0</v>
      </c>
      <c r="B3" s="2" t="s">
        <v>1</v>
      </c>
      <c r="C3" s="2" t="s">
        <v>2</v>
      </c>
      <c r="D3" s="2" t="s">
        <v>3</v>
      </c>
    </row>
    <row r="4" spans="1:4" s="6" customFormat="1" ht="20.100000000000001" customHeight="1">
      <c r="A4" s="4" t="s">
        <v>8</v>
      </c>
      <c r="B4" s="11" t="s">
        <v>4</v>
      </c>
      <c r="C4" s="5" t="s">
        <v>5</v>
      </c>
      <c r="D4" s="5" t="s">
        <v>272</v>
      </c>
    </row>
    <row r="5" spans="1:4" s="6" customFormat="1" ht="20.100000000000001" customHeight="1">
      <c r="A5" s="4" t="s">
        <v>9</v>
      </c>
      <c r="B5" s="7" t="s">
        <v>97</v>
      </c>
      <c r="C5" s="5" t="s">
        <v>5</v>
      </c>
      <c r="D5" s="10" t="s">
        <v>248</v>
      </c>
    </row>
    <row r="6" spans="1:4" s="6" customFormat="1" ht="20.100000000000001" customHeight="1">
      <c r="A6" s="4"/>
      <c r="B6" s="7" t="s">
        <v>97</v>
      </c>
      <c r="C6" s="5"/>
      <c r="D6" s="10" t="s">
        <v>273</v>
      </c>
    </row>
    <row r="7" spans="1:4" s="6" customFormat="1" ht="20.100000000000001" customHeight="1">
      <c r="A7" s="4" t="s">
        <v>10</v>
      </c>
      <c r="B7" s="7" t="s">
        <v>98</v>
      </c>
      <c r="C7" s="5" t="s">
        <v>5</v>
      </c>
      <c r="D7" s="5" t="s">
        <v>274</v>
      </c>
    </row>
    <row r="8" spans="1:4" s="6" customFormat="1" ht="20.100000000000001" customHeight="1">
      <c r="A8" s="4" t="s">
        <v>11</v>
      </c>
      <c r="B8" s="3" t="s">
        <v>65</v>
      </c>
      <c r="C8" s="5" t="s">
        <v>5</v>
      </c>
      <c r="D8" s="5" t="s">
        <v>243</v>
      </c>
    </row>
    <row r="9" spans="1:4" s="6" customFormat="1" ht="35.1" customHeight="1">
      <c r="A9" s="4" t="s">
        <v>12</v>
      </c>
      <c r="B9" s="3" t="s">
        <v>276</v>
      </c>
      <c r="C9" s="5" t="s">
        <v>19</v>
      </c>
      <c r="D9" s="5">
        <v>28.82</v>
      </c>
    </row>
    <row r="10" spans="1:4" s="6" customFormat="1" ht="35.1" customHeight="1">
      <c r="A10" s="4"/>
      <c r="B10" s="3" t="s">
        <v>277</v>
      </c>
      <c r="C10" s="5" t="s">
        <v>19</v>
      </c>
      <c r="D10" s="5">
        <v>24.07</v>
      </c>
    </row>
    <row r="11" spans="1:4" s="6" customFormat="1" ht="51" customHeight="1">
      <c r="A11" s="4" t="s">
        <v>13</v>
      </c>
      <c r="B11" s="7" t="s">
        <v>100</v>
      </c>
      <c r="C11" s="5" t="s">
        <v>5</v>
      </c>
      <c r="D11" s="5" t="s">
        <v>278</v>
      </c>
    </row>
    <row r="12" spans="1:4" s="6" customFormat="1" ht="20.100000000000001" customHeight="1">
      <c r="A12" s="4" t="s">
        <v>14</v>
      </c>
      <c r="B12" s="3" t="s">
        <v>101</v>
      </c>
      <c r="C12" s="5" t="s">
        <v>5</v>
      </c>
      <c r="D12" s="5" t="s">
        <v>279</v>
      </c>
    </row>
    <row r="13" spans="1:4" s="6" customFormat="1" ht="33" customHeight="1">
      <c r="A13" s="4" t="s">
        <v>15</v>
      </c>
      <c r="B13" s="3" t="s">
        <v>102</v>
      </c>
      <c r="C13" s="5" t="s">
        <v>5</v>
      </c>
      <c r="D13" s="5" t="s">
        <v>280</v>
      </c>
    </row>
    <row r="14" spans="1:4" s="6" customFormat="1" ht="33" customHeight="1">
      <c r="A14" s="4" t="s">
        <v>16</v>
      </c>
      <c r="B14" s="7" t="s">
        <v>103</v>
      </c>
      <c r="C14" s="5" t="s">
        <v>5</v>
      </c>
      <c r="D14" s="5" t="s">
        <v>281</v>
      </c>
    </row>
    <row r="15" spans="1:4" s="6" customFormat="1" ht="66.75" customHeight="1">
      <c r="A15" s="4" t="s">
        <v>17</v>
      </c>
      <c r="B15" s="7" t="s">
        <v>183</v>
      </c>
      <c r="C15" s="5" t="s">
        <v>275</v>
      </c>
      <c r="D15" s="5">
        <v>4.4000000000000004</v>
      </c>
    </row>
    <row r="16" spans="1:4" ht="31.5">
      <c r="A16" s="4"/>
      <c r="B16" s="7" t="s">
        <v>183</v>
      </c>
      <c r="C16" s="5" t="s">
        <v>275</v>
      </c>
      <c r="D16" s="5">
        <v>7.6</v>
      </c>
    </row>
    <row r="17" spans="1:4" ht="31.5">
      <c r="A17" s="4" t="s">
        <v>18</v>
      </c>
      <c r="B17" s="7" t="s">
        <v>184</v>
      </c>
      <c r="C17" s="5"/>
      <c r="D17" s="5" t="s">
        <v>282</v>
      </c>
    </row>
    <row r="18" spans="1:4" ht="78.75">
      <c r="A18" s="4">
        <v>12</v>
      </c>
      <c r="B18" s="7" t="s">
        <v>104</v>
      </c>
      <c r="C18" s="5" t="s">
        <v>5</v>
      </c>
      <c r="D18" s="5" t="s">
        <v>283</v>
      </c>
    </row>
    <row r="19" spans="1:4" ht="31.5">
      <c r="A19" s="4" t="s">
        <v>8</v>
      </c>
      <c r="B19" s="11" t="s">
        <v>4</v>
      </c>
      <c r="C19" s="5" t="s">
        <v>5</v>
      </c>
      <c r="D19" s="5" t="s">
        <v>284</v>
      </c>
    </row>
    <row r="20" spans="1:4" ht="31.5">
      <c r="A20" s="4" t="s">
        <v>9</v>
      </c>
      <c r="B20" s="7" t="s">
        <v>97</v>
      </c>
      <c r="C20" s="5" t="s">
        <v>5</v>
      </c>
      <c r="D20" s="10" t="s">
        <v>248</v>
      </c>
    </row>
    <row r="21" spans="1:4">
      <c r="A21" s="4"/>
      <c r="B21" s="7" t="s">
        <v>97</v>
      </c>
      <c r="C21" s="5"/>
      <c r="D21" s="10" t="s">
        <v>273</v>
      </c>
    </row>
    <row r="22" spans="1:4" ht="31.5">
      <c r="A22" s="4" t="s">
        <v>10</v>
      </c>
      <c r="B22" s="7" t="s">
        <v>98</v>
      </c>
      <c r="C22" s="5" t="s">
        <v>5</v>
      </c>
      <c r="D22" s="5" t="s">
        <v>274</v>
      </c>
    </row>
    <row r="23" spans="1:4" ht="31.5">
      <c r="A23" s="4" t="s">
        <v>11</v>
      </c>
      <c r="B23" s="3" t="s">
        <v>65</v>
      </c>
      <c r="C23" s="5" t="s">
        <v>5</v>
      </c>
      <c r="D23" s="5" t="s">
        <v>243</v>
      </c>
    </row>
    <row r="24" spans="1:4" ht="31.5">
      <c r="A24" s="4" t="s">
        <v>12</v>
      </c>
      <c r="B24" s="3" t="s">
        <v>276</v>
      </c>
      <c r="C24" s="5" t="s">
        <v>19</v>
      </c>
      <c r="D24" s="22">
        <v>31.2</v>
      </c>
    </row>
    <row r="25" spans="1:4" ht="31.5">
      <c r="A25" s="4"/>
      <c r="B25" s="3" t="s">
        <v>277</v>
      </c>
      <c r="C25" s="5" t="s">
        <v>19</v>
      </c>
      <c r="D25" s="22">
        <v>26.54</v>
      </c>
    </row>
    <row r="26" spans="1:4" ht="47.25">
      <c r="A26" s="4" t="s">
        <v>13</v>
      </c>
      <c r="B26" s="7" t="s">
        <v>100</v>
      </c>
      <c r="C26" s="5" t="s">
        <v>5</v>
      </c>
      <c r="D26" s="5" t="s">
        <v>278</v>
      </c>
    </row>
    <row r="27" spans="1:4" ht="31.5">
      <c r="A27" s="4" t="s">
        <v>14</v>
      </c>
      <c r="B27" s="3" t="s">
        <v>101</v>
      </c>
      <c r="C27" s="5" t="s">
        <v>5</v>
      </c>
      <c r="D27" s="5" t="s">
        <v>285</v>
      </c>
    </row>
    <row r="28" spans="1:4" ht="63">
      <c r="A28" s="4" t="s">
        <v>15</v>
      </c>
      <c r="B28" s="3" t="s">
        <v>102</v>
      </c>
      <c r="C28" s="5" t="s">
        <v>5</v>
      </c>
      <c r="D28" s="5" t="s">
        <v>286</v>
      </c>
    </row>
    <row r="29" spans="1:4" ht="31.5">
      <c r="A29" s="4" t="s">
        <v>16</v>
      </c>
      <c r="B29" s="7" t="s">
        <v>103</v>
      </c>
      <c r="C29" s="5" t="s">
        <v>5</v>
      </c>
      <c r="D29" s="5" t="s">
        <v>287</v>
      </c>
    </row>
    <row r="30" spans="1:4" ht="31.5">
      <c r="A30" s="4" t="s">
        <v>17</v>
      </c>
      <c r="B30" s="7" t="s">
        <v>288</v>
      </c>
      <c r="C30" s="5" t="s">
        <v>275</v>
      </c>
      <c r="D30" s="5">
        <v>4.4000000000000004</v>
      </c>
    </row>
    <row r="31" spans="1:4" ht="47.25">
      <c r="A31" s="4"/>
      <c r="B31" s="7" t="s">
        <v>289</v>
      </c>
      <c r="C31" s="5"/>
      <c r="D31" s="5">
        <v>7.6</v>
      </c>
    </row>
    <row r="32" spans="1:4" ht="31.5">
      <c r="A32" s="4" t="s">
        <v>18</v>
      </c>
      <c r="B32" s="7" t="s">
        <v>184</v>
      </c>
      <c r="C32" s="5" t="s">
        <v>275</v>
      </c>
      <c r="D32" s="5" t="s">
        <v>282</v>
      </c>
    </row>
    <row r="33" spans="1:4" ht="78.75">
      <c r="A33" s="4">
        <v>12</v>
      </c>
      <c r="B33" s="7" t="s">
        <v>104</v>
      </c>
      <c r="C33" s="5" t="s">
        <v>5</v>
      </c>
      <c r="D33" s="5" t="s">
        <v>283</v>
      </c>
    </row>
    <row r="34" spans="1:4" ht="31.5">
      <c r="A34" s="4" t="s">
        <v>8</v>
      </c>
      <c r="B34" s="11" t="s">
        <v>4</v>
      </c>
      <c r="C34" s="5" t="s">
        <v>5</v>
      </c>
      <c r="D34" s="5" t="s">
        <v>290</v>
      </c>
    </row>
    <row r="35" spans="1:4" ht="31.5">
      <c r="A35" s="4" t="s">
        <v>9</v>
      </c>
      <c r="B35" s="7" t="s">
        <v>97</v>
      </c>
      <c r="C35" s="5" t="s">
        <v>5</v>
      </c>
      <c r="D35" s="10" t="s">
        <v>291</v>
      </c>
    </row>
    <row r="36" spans="1:4" ht="31.5">
      <c r="A36" s="4" t="s">
        <v>10</v>
      </c>
      <c r="B36" s="7" t="s">
        <v>98</v>
      </c>
      <c r="C36" s="5" t="s">
        <v>5</v>
      </c>
      <c r="D36" s="5" t="s">
        <v>292</v>
      </c>
    </row>
    <row r="37" spans="1:4" ht="31.5">
      <c r="A37" s="4" t="s">
        <v>11</v>
      </c>
      <c r="B37" s="3" t="s">
        <v>65</v>
      </c>
      <c r="C37" s="5" t="s">
        <v>5</v>
      </c>
      <c r="D37" s="5" t="s">
        <v>363</v>
      </c>
    </row>
    <row r="38" spans="1:4" ht="31.5">
      <c r="A38" s="4" t="s">
        <v>12</v>
      </c>
      <c r="B38" s="3" t="s">
        <v>99</v>
      </c>
      <c r="C38" s="5" t="s">
        <v>19</v>
      </c>
      <c r="D38" s="5">
        <v>488.61</v>
      </c>
    </row>
    <row r="39" spans="1:4" ht="31.5">
      <c r="A39" s="4" t="s">
        <v>13</v>
      </c>
      <c r="B39" s="7" t="s">
        <v>100</v>
      </c>
      <c r="C39" s="5" t="s">
        <v>5</v>
      </c>
      <c r="D39" s="5" t="s">
        <v>293</v>
      </c>
    </row>
    <row r="40" spans="1:4" ht="31.5">
      <c r="A40" s="4" t="s">
        <v>14</v>
      </c>
      <c r="B40" s="3" t="s">
        <v>101</v>
      </c>
      <c r="C40" s="5" t="s">
        <v>5</v>
      </c>
      <c r="D40" s="5" t="s">
        <v>294</v>
      </c>
    </row>
    <row r="41" spans="1:4" ht="63">
      <c r="A41" s="4" t="s">
        <v>15</v>
      </c>
      <c r="B41" s="3" t="s">
        <v>102</v>
      </c>
      <c r="C41" s="5" t="s">
        <v>5</v>
      </c>
      <c r="D41" s="5" t="s">
        <v>295</v>
      </c>
    </row>
    <row r="42" spans="1:4" ht="31.5">
      <c r="A42" s="4" t="s">
        <v>16</v>
      </c>
      <c r="B42" s="7" t="s">
        <v>103</v>
      </c>
      <c r="C42" s="5" t="s">
        <v>5</v>
      </c>
      <c r="D42" s="5" t="s">
        <v>296</v>
      </c>
    </row>
    <row r="43" spans="1:4" ht="31.5">
      <c r="A43" s="4" t="s">
        <v>17</v>
      </c>
      <c r="B43" s="7" t="s">
        <v>183</v>
      </c>
      <c r="C43" s="5" t="s">
        <v>5</v>
      </c>
      <c r="D43" s="5" t="s">
        <v>364</v>
      </c>
    </row>
    <row r="44" spans="1:4" ht="31.5">
      <c r="A44" s="4" t="s">
        <v>18</v>
      </c>
      <c r="B44" s="7" t="s">
        <v>184</v>
      </c>
      <c r="C44" s="5" t="s">
        <v>5</v>
      </c>
      <c r="D44" s="5" t="s">
        <v>297</v>
      </c>
    </row>
    <row r="45" spans="1:4" ht="78.75">
      <c r="A45" s="4">
        <v>12</v>
      </c>
      <c r="B45" s="7" t="s">
        <v>104</v>
      </c>
      <c r="C45" s="5" t="s">
        <v>5</v>
      </c>
      <c r="D45" s="5" t="s">
        <v>283</v>
      </c>
    </row>
    <row r="46" spans="1:4" ht="31.5">
      <c r="A46" s="4" t="s">
        <v>8</v>
      </c>
      <c r="B46" s="11" t="s">
        <v>4</v>
      </c>
      <c r="C46" s="5" t="s">
        <v>5</v>
      </c>
      <c r="D46" s="5" t="s">
        <v>290</v>
      </c>
    </row>
    <row r="47" spans="1:4" ht="31.5">
      <c r="A47" s="4" t="s">
        <v>9</v>
      </c>
      <c r="B47" s="7" t="s">
        <v>97</v>
      </c>
      <c r="C47" s="5" t="s">
        <v>5</v>
      </c>
      <c r="D47" s="10" t="s">
        <v>291</v>
      </c>
    </row>
    <row r="48" spans="1:4" ht="31.5">
      <c r="A48" s="4" t="s">
        <v>10</v>
      </c>
      <c r="B48" s="7" t="s">
        <v>98</v>
      </c>
      <c r="C48" s="5" t="s">
        <v>5</v>
      </c>
      <c r="D48" s="5" t="s">
        <v>292</v>
      </c>
    </row>
    <row r="49" spans="1:4" ht="31.5">
      <c r="A49" s="4" t="s">
        <v>11</v>
      </c>
      <c r="B49" s="3" t="s">
        <v>65</v>
      </c>
      <c r="C49" s="5" t="s">
        <v>5</v>
      </c>
      <c r="D49" s="5" t="s">
        <v>363</v>
      </c>
    </row>
    <row r="50" spans="1:4" ht="31.5">
      <c r="A50" s="4" t="s">
        <v>12</v>
      </c>
      <c r="B50" s="3" t="s">
        <v>99</v>
      </c>
      <c r="C50" s="5" t="s">
        <v>19</v>
      </c>
      <c r="D50" s="5">
        <v>626.59</v>
      </c>
    </row>
    <row r="51" spans="1:4" ht="31.5">
      <c r="A51" s="4" t="s">
        <v>13</v>
      </c>
      <c r="B51" s="7" t="s">
        <v>100</v>
      </c>
      <c r="C51" s="5" t="s">
        <v>5</v>
      </c>
      <c r="D51" s="5" t="s">
        <v>293</v>
      </c>
    </row>
    <row r="52" spans="1:4" ht="31.5">
      <c r="A52" s="4" t="s">
        <v>14</v>
      </c>
      <c r="B52" s="3" t="s">
        <v>101</v>
      </c>
      <c r="C52" s="5" t="s">
        <v>5</v>
      </c>
      <c r="D52" s="5" t="s">
        <v>294</v>
      </c>
    </row>
    <row r="53" spans="1:4" ht="63">
      <c r="A53" s="4" t="s">
        <v>15</v>
      </c>
      <c r="B53" s="3" t="s">
        <v>102</v>
      </c>
      <c r="C53" s="5" t="s">
        <v>5</v>
      </c>
      <c r="D53" s="5" t="s">
        <v>295</v>
      </c>
    </row>
    <row r="54" spans="1:4" ht="31.5">
      <c r="A54" s="4" t="s">
        <v>16</v>
      </c>
      <c r="B54" s="7" t="s">
        <v>103</v>
      </c>
      <c r="C54" s="5" t="s">
        <v>5</v>
      </c>
      <c r="D54" s="5" t="s">
        <v>287</v>
      </c>
    </row>
    <row r="55" spans="1:4" ht="31.5">
      <c r="A55" s="4" t="s">
        <v>17</v>
      </c>
      <c r="B55" s="7" t="s">
        <v>183</v>
      </c>
      <c r="C55" s="5" t="s">
        <v>5</v>
      </c>
      <c r="D55" s="5" t="s">
        <v>364</v>
      </c>
    </row>
    <row r="56" spans="1:4" ht="31.5">
      <c r="A56" s="4" t="s">
        <v>18</v>
      </c>
      <c r="B56" s="7" t="s">
        <v>184</v>
      </c>
      <c r="C56" s="5" t="s">
        <v>5</v>
      </c>
      <c r="D56" s="5" t="s">
        <v>297</v>
      </c>
    </row>
    <row r="57" spans="1:4" ht="78.75">
      <c r="A57" s="4">
        <v>12</v>
      </c>
      <c r="B57" s="7" t="s">
        <v>104</v>
      </c>
      <c r="C57" s="5" t="s">
        <v>5</v>
      </c>
      <c r="D57" s="5" t="s">
        <v>283</v>
      </c>
    </row>
    <row r="58" spans="1:4" ht="31.5">
      <c r="A58" s="4" t="s">
        <v>8</v>
      </c>
      <c r="B58" s="11" t="s">
        <v>4</v>
      </c>
      <c r="C58" s="5" t="s">
        <v>5</v>
      </c>
      <c r="D58" s="5" t="s">
        <v>290</v>
      </c>
    </row>
    <row r="59" spans="1:4" ht="31.5">
      <c r="A59" s="4" t="s">
        <v>9</v>
      </c>
      <c r="B59" s="7" t="s">
        <v>97</v>
      </c>
      <c r="C59" s="5" t="s">
        <v>5</v>
      </c>
      <c r="D59" s="10" t="s">
        <v>261</v>
      </c>
    </row>
    <row r="60" spans="1:4" ht="31.5">
      <c r="A60" s="4" t="s">
        <v>10</v>
      </c>
      <c r="B60" s="7" t="s">
        <v>98</v>
      </c>
      <c r="C60" s="5" t="s">
        <v>5</v>
      </c>
      <c r="D60" s="5" t="s">
        <v>292</v>
      </c>
    </row>
    <row r="61" spans="1:4" ht="31.5">
      <c r="A61" s="4" t="s">
        <v>11</v>
      </c>
      <c r="B61" s="3" t="s">
        <v>65</v>
      </c>
      <c r="C61" s="5" t="s">
        <v>5</v>
      </c>
      <c r="D61" s="5" t="s">
        <v>365</v>
      </c>
    </row>
    <row r="62" spans="1:4" ht="31.5">
      <c r="A62" s="4" t="s">
        <v>12</v>
      </c>
      <c r="B62" s="3" t="s">
        <v>99</v>
      </c>
      <c r="C62" s="5" t="s">
        <v>19</v>
      </c>
      <c r="D62" s="5">
        <v>52.22</v>
      </c>
    </row>
    <row r="63" spans="1:4" ht="31.5">
      <c r="A63" s="4" t="s">
        <v>13</v>
      </c>
      <c r="B63" s="7" t="s">
        <v>100</v>
      </c>
      <c r="C63" s="5" t="s">
        <v>5</v>
      </c>
      <c r="D63" s="5" t="s">
        <v>293</v>
      </c>
    </row>
    <row r="64" spans="1:4" ht="31.5">
      <c r="A64" s="4" t="s">
        <v>14</v>
      </c>
      <c r="B64" s="3" t="s">
        <v>101</v>
      </c>
      <c r="C64" s="5" t="s">
        <v>5</v>
      </c>
      <c r="D64" s="5" t="s">
        <v>294</v>
      </c>
    </row>
    <row r="65" spans="1:4" ht="63">
      <c r="A65" s="4" t="s">
        <v>15</v>
      </c>
      <c r="B65" s="3" t="s">
        <v>102</v>
      </c>
      <c r="C65" s="5" t="s">
        <v>5</v>
      </c>
      <c r="D65" s="5" t="s">
        <v>298</v>
      </c>
    </row>
    <row r="66" spans="1:4" ht="31.5">
      <c r="A66" s="4" t="s">
        <v>16</v>
      </c>
      <c r="B66" s="7" t="s">
        <v>103</v>
      </c>
      <c r="C66" s="5" t="s">
        <v>5</v>
      </c>
      <c r="D66" s="26" t="s">
        <v>296</v>
      </c>
    </row>
    <row r="67" spans="1:4" ht="31.5">
      <c r="A67" s="4" t="s">
        <v>17</v>
      </c>
      <c r="B67" s="7" t="s">
        <v>183</v>
      </c>
      <c r="C67" s="26" t="s">
        <v>365</v>
      </c>
      <c r="D67" s="26">
        <v>6.0999999999999999E-2</v>
      </c>
    </row>
    <row r="68" spans="1:4" ht="31.5">
      <c r="A68" s="4" t="s">
        <v>18</v>
      </c>
      <c r="B68" s="7" t="s">
        <v>184</v>
      </c>
      <c r="C68" s="5" t="s">
        <v>5</v>
      </c>
      <c r="D68" s="26" t="s">
        <v>237</v>
      </c>
    </row>
    <row r="69" spans="1:4" ht="63">
      <c r="A69" s="4">
        <v>12</v>
      </c>
      <c r="B69" s="7" t="s">
        <v>104</v>
      </c>
      <c r="C69" s="5" t="s">
        <v>5</v>
      </c>
      <c r="D69" s="26"/>
    </row>
    <row r="70" spans="1:4" ht="31.5">
      <c r="A70" s="4" t="s">
        <v>8</v>
      </c>
      <c r="B70" s="11" t="s">
        <v>4</v>
      </c>
      <c r="C70" s="5" t="s">
        <v>5</v>
      </c>
      <c r="D70" s="26" t="s">
        <v>299</v>
      </c>
    </row>
    <row r="71" spans="1:4" ht="31.5">
      <c r="A71" s="4" t="s">
        <v>9</v>
      </c>
      <c r="B71" s="7" t="s">
        <v>97</v>
      </c>
      <c r="C71" s="5" t="s">
        <v>5</v>
      </c>
      <c r="D71" s="2" t="s">
        <v>261</v>
      </c>
    </row>
    <row r="72" spans="1:4" ht="31.5">
      <c r="A72" s="4" t="s">
        <v>10</v>
      </c>
      <c r="B72" s="7" t="s">
        <v>98</v>
      </c>
      <c r="C72" s="5" t="s">
        <v>5</v>
      </c>
      <c r="D72" s="26" t="s">
        <v>292</v>
      </c>
    </row>
    <row r="73" spans="1:4" ht="31.5">
      <c r="A73" s="4" t="s">
        <v>11</v>
      </c>
      <c r="B73" s="3" t="s">
        <v>65</v>
      </c>
      <c r="C73" s="5" t="s">
        <v>5</v>
      </c>
      <c r="D73" s="26" t="s">
        <v>365</v>
      </c>
    </row>
    <row r="74" spans="1:4" ht="31.5">
      <c r="A74" s="4" t="s">
        <v>12</v>
      </c>
      <c r="B74" s="3" t="s">
        <v>99</v>
      </c>
      <c r="C74" s="5" t="s">
        <v>19</v>
      </c>
      <c r="D74" s="26">
        <v>33.36</v>
      </c>
    </row>
    <row r="75" spans="1:4" ht="31.5">
      <c r="A75" s="4" t="s">
        <v>13</v>
      </c>
      <c r="B75" s="7" t="s">
        <v>100</v>
      </c>
      <c r="C75" s="5" t="s">
        <v>5</v>
      </c>
      <c r="D75" s="26" t="s">
        <v>293</v>
      </c>
    </row>
    <row r="76" spans="1:4" ht="31.5">
      <c r="A76" s="4" t="s">
        <v>14</v>
      </c>
      <c r="B76" s="3" t="s">
        <v>101</v>
      </c>
      <c r="C76" s="5" t="s">
        <v>5</v>
      </c>
      <c r="D76" s="5" t="s">
        <v>294</v>
      </c>
    </row>
    <row r="77" spans="1:4" ht="63">
      <c r="A77" s="4" t="s">
        <v>15</v>
      </c>
      <c r="B77" s="3" t="s">
        <v>102</v>
      </c>
      <c r="C77" s="5" t="s">
        <v>5</v>
      </c>
      <c r="D77" s="5" t="s">
        <v>300</v>
      </c>
    </row>
    <row r="78" spans="1:4" ht="31.5">
      <c r="A78" s="4" t="s">
        <v>16</v>
      </c>
      <c r="B78" s="7" t="s">
        <v>103</v>
      </c>
      <c r="C78" s="5" t="s">
        <v>5</v>
      </c>
      <c r="D78" s="5" t="s">
        <v>287</v>
      </c>
    </row>
    <row r="79" spans="1:4" ht="31.5">
      <c r="A79" s="4" t="s">
        <v>17</v>
      </c>
      <c r="B79" s="7" t="s">
        <v>183</v>
      </c>
      <c r="C79" s="5" t="s">
        <v>301</v>
      </c>
      <c r="D79" s="5">
        <v>1.4999999999999999E-2</v>
      </c>
    </row>
    <row r="80" spans="1:4" ht="31.5">
      <c r="A80" s="4" t="s">
        <v>18</v>
      </c>
      <c r="B80" s="7" t="s">
        <v>184</v>
      </c>
      <c r="C80" s="5" t="s">
        <v>5</v>
      </c>
      <c r="D80" s="5" t="s">
        <v>237</v>
      </c>
    </row>
    <row r="81" spans="1:4" ht="63">
      <c r="A81" s="4">
        <v>12</v>
      </c>
      <c r="B81" s="7" t="s">
        <v>104</v>
      </c>
      <c r="C81" s="5" t="s">
        <v>5</v>
      </c>
      <c r="D81" s="5"/>
    </row>
    <row r="82" spans="1:4" ht="31.5">
      <c r="A82" s="4" t="s">
        <v>8</v>
      </c>
      <c r="B82" s="11" t="s">
        <v>4</v>
      </c>
      <c r="C82" s="5" t="s">
        <v>5</v>
      </c>
      <c r="D82" s="5" t="s">
        <v>290</v>
      </c>
    </row>
    <row r="83" spans="1:4" ht="31.5">
      <c r="A83" s="4" t="s">
        <v>9</v>
      </c>
      <c r="B83" s="7" t="s">
        <v>97</v>
      </c>
      <c r="C83" s="5" t="s">
        <v>5</v>
      </c>
      <c r="D83" s="2" t="s">
        <v>262</v>
      </c>
    </row>
    <row r="84" spans="1:4" ht="31.5">
      <c r="A84" s="4" t="s">
        <v>10</v>
      </c>
      <c r="B84" s="7" t="s">
        <v>98</v>
      </c>
      <c r="C84" s="5" t="s">
        <v>5</v>
      </c>
      <c r="D84" s="26" t="s">
        <v>292</v>
      </c>
    </row>
    <row r="85" spans="1:4" ht="31.5">
      <c r="A85" s="4" t="s">
        <v>11</v>
      </c>
      <c r="B85" s="3" t="s">
        <v>65</v>
      </c>
      <c r="C85" s="5" t="s">
        <v>5</v>
      </c>
      <c r="D85" s="26" t="s">
        <v>263</v>
      </c>
    </row>
    <row r="86" spans="1:4" ht="31.5">
      <c r="A86" s="4" t="s">
        <v>12</v>
      </c>
      <c r="B86" s="3" t="s">
        <v>99</v>
      </c>
      <c r="C86" s="5" t="s">
        <v>19</v>
      </c>
      <c r="D86" s="26">
        <v>3.18</v>
      </c>
    </row>
    <row r="87" spans="1:4" ht="31.5">
      <c r="A87" s="4" t="s">
        <v>13</v>
      </c>
      <c r="B87" s="7" t="s">
        <v>100</v>
      </c>
      <c r="C87" s="5" t="s">
        <v>5</v>
      </c>
      <c r="D87" s="26" t="s">
        <v>302</v>
      </c>
    </row>
    <row r="88" spans="1:4" ht="31.5">
      <c r="A88" s="4" t="s">
        <v>14</v>
      </c>
      <c r="B88" s="3" t="s">
        <v>101</v>
      </c>
      <c r="C88" s="5" t="s">
        <v>5</v>
      </c>
      <c r="D88" s="26" t="s">
        <v>307</v>
      </c>
    </row>
    <row r="89" spans="1:4" ht="47.25">
      <c r="A89" s="4" t="s">
        <v>15</v>
      </c>
      <c r="B89" s="3" t="s">
        <v>102</v>
      </c>
      <c r="C89" s="5" t="s">
        <v>5</v>
      </c>
      <c r="D89" s="26" t="s">
        <v>303</v>
      </c>
    </row>
    <row r="90" spans="1:4" ht="31.5">
      <c r="A90" s="4" t="s">
        <v>16</v>
      </c>
      <c r="B90" s="7" t="s">
        <v>103</v>
      </c>
      <c r="C90" s="5" t="s">
        <v>5</v>
      </c>
      <c r="D90" s="26" t="s">
        <v>296</v>
      </c>
    </row>
    <row r="91" spans="1:4" ht="31.5">
      <c r="A91" s="4" t="s">
        <v>17</v>
      </c>
      <c r="B91" s="7" t="s">
        <v>183</v>
      </c>
      <c r="C91" s="5"/>
      <c r="D91" s="26" t="s">
        <v>304</v>
      </c>
    </row>
    <row r="92" spans="1:4" ht="31.5">
      <c r="A92" s="4" t="s">
        <v>18</v>
      </c>
      <c r="B92" s="7" t="s">
        <v>184</v>
      </c>
      <c r="C92" s="5" t="s">
        <v>5</v>
      </c>
      <c r="D92" s="26" t="s">
        <v>305</v>
      </c>
    </row>
    <row r="93" spans="1:4" ht="78.75">
      <c r="A93" s="4">
        <v>12</v>
      </c>
      <c r="B93" s="7" t="s">
        <v>104</v>
      </c>
      <c r="C93" s="5" t="s">
        <v>5</v>
      </c>
      <c r="D93" s="26" t="s">
        <v>283</v>
      </c>
    </row>
    <row r="94" spans="1:4" ht="31.5">
      <c r="A94" s="4" t="s">
        <v>8</v>
      </c>
      <c r="B94" s="11" t="s">
        <v>4</v>
      </c>
      <c r="C94" s="5" t="s">
        <v>5</v>
      </c>
      <c r="D94" s="26" t="s">
        <v>287</v>
      </c>
    </row>
    <row r="95" spans="1:4" ht="31.5">
      <c r="A95" s="4" t="s">
        <v>9</v>
      </c>
      <c r="B95" s="7" t="s">
        <v>97</v>
      </c>
      <c r="C95" s="5" t="s">
        <v>5</v>
      </c>
      <c r="D95" s="2" t="s">
        <v>262</v>
      </c>
    </row>
    <row r="96" spans="1:4" ht="31.5">
      <c r="A96" s="4" t="s">
        <v>10</v>
      </c>
      <c r="B96" s="7" t="s">
        <v>98</v>
      </c>
      <c r="C96" s="5" t="s">
        <v>5</v>
      </c>
      <c r="D96" s="26" t="s">
        <v>292</v>
      </c>
    </row>
    <row r="97" spans="1:4" ht="31.5">
      <c r="A97" s="4" t="s">
        <v>11</v>
      </c>
      <c r="B97" s="3" t="s">
        <v>65</v>
      </c>
      <c r="C97" s="5" t="s">
        <v>5</v>
      </c>
      <c r="D97" s="26" t="s">
        <v>263</v>
      </c>
    </row>
    <row r="98" spans="1:4" ht="31.5">
      <c r="A98" s="4" t="s">
        <v>12</v>
      </c>
      <c r="B98" s="3" t="s">
        <v>99</v>
      </c>
      <c r="C98" s="5" t="s">
        <v>19</v>
      </c>
      <c r="D98" s="26">
        <v>4.54</v>
      </c>
    </row>
    <row r="99" spans="1:4" ht="31.5">
      <c r="A99" s="4" t="s">
        <v>13</v>
      </c>
      <c r="B99" s="7" t="s">
        <v>100</v>
      </c>
      <c r="C99" s="5" t="s">
        <v>5</v>
      </c>
      <c r="D99" s="26" t="s">
        <v>302</v>
      </c>
    </row>
    <row r="100" spans="1:4" ht="31.5">
      <c r="A100" s="4" t="s">
        <v>14</v>
      </c>
      <c r="B100" s="3" t="s">
        <v>101</v>
      </c>
      <c r="C100" s="5" t="s">
        <v>5</v>
      </c>
      <c r="D100" s="26" t="s">
        <v>307</v>
      </c>
    </row>
    <row r="101" spans="1:4" ht="47.25">
      <c r="A101" s="4" t="s">
        <v>15</v>
      </c>
      <c r="B101" s="3" t="s">
        <v>102</v>
      </c>
      <c r="C101" s="5" t="s">
        <v>5</v>
      </c>
      <c r="D101" s="26" t="s">
        <v>303</v>
      </c>
    </row>
    <row r="102" spans="1:4" ht="31.5">
      <c r="A102" s="4" t="s">
        <v>16</v>
      </c>
      <c r="B102" s="7" t="s">
        <v>103</v>
      </c>
      <c r="C102" s="5" t="s">
        <v>5</v>
      </c>
      <c r="D102" s="26" t="s">
        <v>296</v>
      </c>
    </row>
    <row r="103" spans="1:4" ht="31.5">
      <c r="A103" s="4" t="s">
        <v>17</v>
      </c>
      <c r="B103" s="7" t="s">
        <v>183</v>
      </c>
      <c r="C103" s="5"/>
      <c r="D103" s="26" t="s">
        <v>304</v>
      </c>
    </row>
    <row r="104" spans="1:4" ht="31.5">
      <c r="A104" s="4" t="s">
        <v>18</v>
      </c>
      <c r="B104" s="7" t="s">
        <v>184</v>
      </c>
      <c r="C104" s="5" t="s">
        <v>5</v>
      </c>
      <c r="D104" s="26" t="s">
        <v>366</v>
      </c>
    </row>
    <row r="105" spans="1:4" ht="78.75">
      <c r="A105" s="4">
        <v>12</v>
      </c>
      <c r="B105" s="7" t="s">
        <v>104</v>
      </c>
      <c r="C105" s="5" t="s">
        <v>5</v>
      </c>
      <c r="D105" s="5" t="s">
        <v>306</v>
      </c>
    </row>
  </sheetData>
  <mergeCells count="1">
    <mergeCell ref="A1:D1"/>
  </mergeCells>
  <phoneticPr fontId="0" type="noConversion"/>
  <pageMargins left="0.7" right="0.7" top="0.31" bottom="0.3" header="0.3" footer="0.3"/>
  <pageSetup paperSize="9" orientation="portrait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C16" sqref="C16"/>
    </sheetView>
  </sheetViews>
  <sheetFormatPr defaultRowHeight="15.75"/>
  <cols>
    <col min="1" max="1" width="5.85546875" style="1" customWidth="1"/>
    <col min="2" max="2" width="43.5703125" style="1" customWidth="1"/>
    <col min="3" max="3" width="9.140625" style="1"/>
    <col min="4" max="4" width="27.42578125" style="1" customWidth="1"/>
    <col min="5" max="16384" width="9.140625" style="1"/>
  </cols>
  <sheetData>
    <row r="1" spans="1:4" ht="33" customHeight="1">
      <c r="A1" s="54" t="s">
        <v>110</v>
      </c>
      <c r="B1" s="54"/>
      <c r="C1" s="54"/>
      <c r="D1" s="54"/>
    </row>
    <row r="3" spans="1:4" ht="35.1" customHeight="1">
      <c r="A3" s="2" t="s">
        <v>0</v>
      </c>
      <c r="B3" s="2" t="s">
        <v>1</v>
      </c>
      <c r="C3" s="2" t="s">
        <v>2</v>
      </c>
      <c r="D3" s="2" t="s">
        <v>3</v>
      </c>
    </row>
    <row r="4" spans="1:4" s="6" customFormat="1" ht="21.75" customHeight="1">
      <c r="A4" s="4" t="s">
        <v>8</v>
      </c>
      <c r="B4" s="11" t="s">
        <v>4</v>
      </c>
      <c r="C4" s="5" t="s">
        <v>5</v>
      </c>
      <c r="D4" s="5"/>
    </row>
    <row r="5" spans="1:4" s="6" customFormat="1" ht="20.100000000000001" customHeight="1">
      <c r="A5" s="4" t="s">
        <v>9</v>
      </c>
      <c r="B5" s="7" t="s">
        <v>185</v>
      </c>
      <c r="C5" s="5" t="s">
        <v>5</v>
      </c>
      <c r="D5" s="5"/>
    </row>
    <row r="6" spans="1:4" s="6" customFormat="1" ht="20.100000000000001" customHeight="1">
      <c r="A6" s="4" t="s">
        <v>10</v>
      </c>
      <c r="B6" s="7" t="s">
        <v>186</v>
      </c>
      <c r="C6" s="5" t="s">
        <v>5</v>
      </c>
      <c r="D6" s="5"/>
    </row>
    <row r="7" spans="1:4" s="6" customFormat="1" ht="47.25">
      <c r="A7" s="4" t="s">
        <v>11</v>
      </c>
      <c r="B7" s="7" t="s">
        <v>187</v>
      </c>
      <c r="C7" s="5" t="s">
        <v>7</v>
      </c>
      <c r="D7" s="5"/>
    </row>
    <row r="8" spans="1:4" s="6" customFormat="1" ht="51" customHeight="1">
      <c r="A8" s="53" t="s">
        <v>188</v>
      </c>
      <c r="B8" s="53"/>
      <c r="C8" s="53"/>
      <c r="D8" s="53"/>
    </row>
    <row r="9" spans="1:4" s="6" customFormat="1" ht="20.100000000000001" customHeight="1">
      <c r="A9" s="4" t="s">
        <v>12</v>
      </c>
      <c r="B9" s="7" t="s">
        <v>189</v>
      </c>
      <c r="C9" s="5" t="s">
        <v>5</v>
      </c>
      <c r="D9" s="5"/>
    </row>
    <row r="10" spans="1:4" s="6" customFormat="1" ht="20.100000000000001" customHeight="1">
      <c r="A10" s="4" t="s">
        <v>13</v>
      </c>
      <c r="B10" s="7" t="s">
        <v>190</v>
      </c>
      <c r="C10" s="5" t="s">
        <v>5</v>
      </c>
      <c r="D10" s="5"/>
    </row>
    <row r="11" spans="1:4" s="6" customFormat="1" ht="21" customHeight="1">
      <c r="A11" s="4" t="s">
        <v>14</v>
      </c>
      <c r="B11" s="7" t="s">
        <v>106</v>
      </c>
      <c r="C11" s="5" t="s">
        <v>5</v>
      </c>
      <c r="D11" s="5"/>
    </row>
    <row r="12" spans="1:4" s="6" customFormat="1" ht="20.100000000000001" customHeight="1">
      <c r="A12" s="4" t="s">
        <v>15</v>
      </c>
      <c r="B12" s="7" t="s">
        <v>107</v>
      </c>
      <c r="C12" s="5" t="s">
        <v>5</v>
      </c>
      <c r="D12" s="5"/>
    </row>
    <row r="13" spans="1:4" s="6" customFormat="1" ht="20.100000000000001" customHeight="1">
      <c r="A13" s="4" t="s">
        <v>16</v>
      </c>
      <c r="B13" s="7" t="s">
        <v>108</v>
      </c>
      <c r="C13" s="5" t="s">
        <v>19</v>
      </c>
      <c r="D13" s="5"/>
    </row>
    <row r="14" spans="1:4" s="6" customFormat="1" ht="67.5" customHeight="1">
      <c r="A14" s="4" t="s">
        <v>17</v>
      </c>
      <c r="B14" s="7" t="s">
        <v>109</v>
      </c>
      <c r="C14" s="5" t="s">
        <v>5</v>
      </c>
      <c r="D14" s="5"/>
    </row>
    <row r="15" spans="1:4" s="6" customFormat="1"/>
  </sheetData>
  <mergeCells count="2">
    <mergeCell ref="A8:D8"/>
    <mergeCell ref="A1:D1"/>
  </mergeCells>
  <phoneticPr fontId="0" type="noConversion"/>
  <pageMargins left="0.7" right="0.7" top="0.32" bottom="0.3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B14" sqref="B14"/>
    </sheetView>
  </sheetViews>
  <sheetFormatPr defaultRowHeight="15.75"/>
  <cols>
    <col min="1" max="1" width="5.85546875" style="1" customWidth="1"/>
    <col min="2" max="2" width="42.140625" style="1" customWidth="1"/>
    <col min="3" max="3" width="10.85546875" style="1" customWidth="1"/>
    <col min="4" max="4" width="26.5703125" style="1" customWidth="1"/>
    <col min="5" max="16384" width="9.140625" style="1"/>
  </cols>
  <sheetData>
    <row r="1" spans="1:4" ht="33.75" customHeight="1">
      <c r="A1" s="52" t="s">
        <v>115</v>
      </c>
      <c r="B1" s="52"/>
      <c r="C1" s="52"/>
      <c r="D1" s="52"/>
    </row>
    <row r="3" spans="1:4" ht="30" customHeight="1">
      <c r="A3" s="10" t="s">
        <v>0</v>
      </c>
      <c r="B3" s="10" t="s">
        <v>1</v>
      </c>
      <c r="C3" s="10" t="s">
        <v>2</v>
      </c>
      <c r="D3" s="10" t="s">
        <v>3</v>
      </c>
    </row>
    <row r="4" spans="1:4" ht="20.25" customHeight="1">
      <c r="A4" s="4" t="s">
        <v>8</v>
      </c>
      <c r="B4" s="11" t="s">
        <v>4</v>
      </c>
      <c r="C4" s="5" t="s">
        <v>5</v>
      </c>
      <c r="D4" s="5"/>
    </row>
    <row r="5" spans="1:4" ht="20.100000000000001" customHeight="1">
      <c r="A5" s="53" t="s">
        <v>111</v>
      </c>
      <c r="B5" s="53"/>
      <c r="C5" s="53"/>
      <c r="D5" s="53"/>
    </row>
    <row r="6" spans="1:4" ht="20.100000000000001" customHeight="1">
      <c r="A6" s="4" t="s">
        <v>9</v>
      </c>
      <c r="B6" s="3" t="s">
        <v>112</v>
      </c>
      <c r="C6" s="5" t="s">
        <v>5</v>
      </c>
      <c r="D6" s="5"/>
    </row>
    <row r="7" spans="1:4" ht="63" customHeight="1">
      <c r="A7" s="4" t="s">
        <v>10</v>
      </c>
      <c r="B7" s="3" t="s">
        <v>113</v>
      </c>
      <c r="C7" s="5" t="s">
        <v>19</v>
      </c>
      <c r="D7" s="5"/>
    </row>
    <row r="8" spans="1:4" ht="82.5" customHeight="1">
      <c r="A8" s="4" t="s">
        <v>11</v>
      </c>
      <c r="B8" s="7" t="s">
        <v>114</v>
      </c>
      <c r="C8" s="5" t="s">
        <v>5</v>
      </c>
      <c r="D8" s="5"/>
    </row>
    <row r="9" spans="1:4" ht="20.100000000000001" customHeight="1">
      <c r="A9" s="4" t="s">
        <v>12</v>
      </c>
      <c r="B9" s="7" t="s">
        <v>33</v>
      </c>
      <c r="C9" s="5" t="s">
        <v>5</v>
      </c>
      <c r="D9" s="5"/>
    </row>
  </sheetData>
  <mergeCells count="2">
    <mergeCell ref="A5:D5"/>
    <mergeCell ref="A1:D1"/>
  </mergeCells>
  <phoneticPr fontId="0" type="noConversion"/>
  <pageMargins left="0.7" right="0.7" top="0.3" bottom="0.32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B8" sqref="B8"/>
    </sheetView>
  </sheetViews>
  <sheetFormatPr defaultRowHeight="15.75"/>
  <cols>
    <col min="1" max="1" width="5.85546875" style="1" customWidth="1"/>
    <col min="2" max="2" width="38.5703125" style="1" customWidth="1"/>
    <col min="3" max="3" width="9.5703125" style="1" customWidth="1"/>
    <col min="4" max="4" width="27.140625" style="1" customWidth="1"/>
    <col min="5" max="16384" width="9.140625" style="1"/>
  </cols>
  <sheetData>
    <row r="1" spans="1:4" ht="46.5" customHeight="1">
      <c r="A1" s="52" t="s">
        <v>118</v>
      </c>
      <c r="B1" s="52"/>
      <c r="C1" s="52"/>
      <c r="D1" s="52"/>
    </row>
    <row r="3" spans="1:4" ht="31.5">
      <c r="A3" s="2" t="s">
        <v>0</v>
      </c>
      <c r="B3" s="2" t="s">
        <v>1</v>
      </c>
      <c r="C3" s="2" t="s">
        <v>2</v>
      </c>
      <c r="D3" s="2" t="s">
        <v>3</v>
      </c>
    </row>
    <row r="4" spans="1:4" s="6" customFormat="1" ht="33" customHeight="1">
      <c r="A4" s="4" t="s">
        <v>8</v>
      </c>
      <c r="B4" s="11" t="s">
        <v>4</v>
      </c>
      <c r="C4" s="5" t="s">
        <v>5</v>
      </c>
      <c r="D4" s="5"/>
    </row>
    <row r="5" spans="1:4" s="6" customFormat="1" ht="51" customHeight="1">
      <c r="A5" s="4" t="s">
        <v>9</v>
      </c>
      <c r="B5" s="7" t="s">
        <v>116</v>
      </c>
      <c r="C5" s="5" t="s">
        <v>5</v>
      </c>
      <c r="D5" s="5"/>
    </row>
    <row r="6" spans="1:4" s="6" customFormat="1" ht="64.5" customHeight="1">
      <c r="A6" s="4" t="s">
        <v>10</v>
      </c>
      <c r="B6" s="3" t="s">
        <v>117</v>
      </c>
      <c r="C6" s="5" t="s">
        <v>5</v>
      </c>
      <c r="D6" s="5"/>
    </row>
  </sheetData>
  <mergeCells count="1">
    <mergeCell ref="A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13"/>
  <sheetViews>
    <sheetView tabSelected="1" workbookViewId="0">
      <selection activeCell="J97" sqref="J97"/>
    </sheetView>
  </sheetViews>
  <sheetFormatPr defaultRowHeight="15.75"/>
  <cols>
    <col min="1" max="1" width="5.85546875" style="1" customWidth="1"/>
    <col min="2" max="2" width="47.28515625" style="15" customWidth="1"/>
    <col min="3" max="3" width="10.5703125" style="1" customWidth="1"/>
    <col min="4" max="4" width="54.28515625" style="1" customWidth="1"/>
    <col min="5" max="5" width="16.28515625" style="1" customWidth="1"/>
    <col min="6" max="8" width="15.7109375" style="1" customWidth="1"/>
    <col min="9" max="16384" width="9.140625" style="1"/>
  </cols>
  <sheetData>
    <row r="1" spans="1:8" ht="36.75" customHeight="1">
      <c r="A1" s="57" t="s">
        <v>191</v>
      </c>
      <c r="B1" s="57"/>
      <c r="C1" s="57"/>
      <c r="D1" s="57"/>
      <c r="E1" s="27"/>
      <c r="F1" s="27"/>
      <c r="G1" s="27"/>
      <c r="H1" s="27"/>
    </row>
    <row r="2" spans="1:8">
      <c r="A2" s="27"/>
      <c r="B2" s="28"/>
      <c r="C2" s="27"/>
      <c r="D2" s="27"/>
      <c r="E2" s="27"/>
      <c r="F2" s="27"/>
      <c r="G2" s="27"/>
      <c r="H2" s="27"/>
    </row>
    <row r="3" spans="1:8" ht="35.25" customHeight="1">
      <c r="A3" s="29" t="s">
        <v>0</v>
      </c>
      <c r="B3" s="30" t="s">
        <v>1</v>
      </c>
      <c r="C3" s="29" t="s">
        <v>2</v>
      </c>
      <c r="D3" s="29" t="s">
        <v>3</v>
      </c>
      <c r="E3" s="27"/>
      <c r="F3" s="27"/>
      <c r="G3" s="27"/>
      <c r="H3" s="27"/>
    </row>
    <row r="4" spans="1:8" s="6" customFormat="1" ht="20.100000000000001" customHeight="1">
      <c r="A4" s="31" t="s">
        <v>367</v>
      </c>
      <c r="B4" s="32" t="s">
        <v>4</v>
      </c>
      <c r="C4" s="33" t="s">
        <v>5</v>
      </c>
      <c r="D4" s="34">
        <v>42417</v>
      </c>
      <c r="E4" s="35"/>
      <c r="F4" s="35"/>
      <c r="G4" s="35"/>
      <c r="H4" s="35"/>
    </row>
    <row r="5" spans="1:8" s="6" customFormat="1" ht="20.100000000000001" customHeight="1">
      <c r="A5" s="31" t="s">
        <v>368</v>
      </c>
      <c r="B5" s="32" t="s">
        <v>119</v>
      </c>
      <c r="C5" s="33" t="s">
        <v>5</v>
      </c>
      <c r="D5" s="34">
        <v>42005</v>
      </c>
      <c r="E5" s="35"/>
      <c r="F5" s="35"/>
      <c r="G5" s="35"/>
      <c r="H5" s="35"/>
    </row>
    <row r="6" spans="1:8" s="6" customFormat="1" ht="20.100000000000001" customHeight="1">
      <c r="A6" s="31" t="s">
        <v>369</v>
      </c>
      <c r="B6" s="32" t="s">
        <v>120</v>
      </c>
      <c r="C6" s="33" t="s">
        <v>5</v>
      </c>
      <c r="D6" s="34">
        <v>42369</v>
      </c>
      <c r="E6" s="35"/>
      <c r="F6" s="35"/>
      <c r="G6" s="35"/>
      <c r="H6" s="35"/>
    </row>
    <row r="7" spans="1:8" s="6" customFormat="1" ht="30" customHeight="1">
      <c r="A7" s="55" t="s">
        <v>192</v>
      </c>
      <c r="B7" s="55"/>
      <c r="C7" s="55"/>
      <c r="D7" s="55"/>
      <c r="E7" s="35"/>
      <c r="F7" s="35"/>
      <c r="G7" s="35"/>
      <c r="H7" s="35"/>
    </row>
    <row r="8" spans="1:8" s="6" customFormat="1" ht="30" customHeight="1">
      <c r="A8" s="31" t="s">
        <v>370</v>
      </c>
      <c r="B8" s="36" t="s">
        <v>121</v>
      </c>
      <c r="C8" s="33" t="s">
        <v>19</v>
      </c>
      <c r="D8" s="37">
        <v>0</v>
      </c>
      <c r="E8" s="35"/>
      <c r="F8" s="35"/>
      <c r="G8" s="35"/>
      <c r="H8" s="35"/>
    </row>
    <row r="9" spans="1:8" s="6" customFormat="1" ht="20.100000000000001" customHeight="1">
      <c r="A9" s="31" t="s">
        <v>371</v>
      </c>
      <c r="B9" s="38" t="s">
        <v>132</v>
      </c>
      <c r="C9" s="33" t="s">
        <v>19</v>
      </c>
      <c r="D9" s="37">
        <v>160052.62</v>
      </c>
      <c r="E9" s="35"/>
      <c r="F9" s="35"/>
      <c r="G9" s="35"/>
      <c r="H9" s="35"/>
    </row>
    <row r="10" spans="1:8" s="6" customFormat="1" ht="20.100000000000001" customHeight="1">
      <c r="A10" s="31" t="s">
        <v>372</v>
      </c>
      <c r="B10" s="38" t="s">
        <v>133</v>
      </c>
      <c r="C10" s="33" t="s">
        <v>19</v>
      </c>
      <c r="D10" s="37">
        <v>359729.56</v>
      </c>
      <c r="E10" s="35"/>
      <c r="F10" s="35"/>
      <c r="G10" s="35"/>
      <c r="H10" s="35"/>
    </row>
    <row r="11" spans="1:8" s="6" customFormat="1" ht="33" customHeight="1">
      <c r="A11" s="31" t="s">
        <v>373</v>
      </c>
      <c r="B11" s="36" t="s">
        <v>193</v>
      </c>
      <c r="C11" s="33" t="s">
        <v>19</v>
      </c>
      <c r="D11" s="37">
        <f>2769338.48-4284.6</f>
        <v>2765053.88</v>
      </c>
      <c r="E11" s="35"/>
      <c r="F11" s="35"/>
      <c r="G11" s="35"/>
      <c r="H11" s="35"/>
    </row>
    <row r="12" spans="1:8" s="6" customFormat="1" ht="20.100000000000001" customHeight="1">
      <c r="A12" s="39" t="s">
        <v>374</v>
      </c>
      <c r="B12" s="38" t="s">
        <v>375</v>
      </c>
      <c r="C12" s="33" t="s">
        <v>19</v>
      </c>
      <c r="D12" s="40">
        <f>'[1]2.3.'!D227+'[1]2.3.'!D224+'[1]2.3.'!D221+'[1]2.3.'!D218+'[1]2.3.'!D215+'[1]2.3.'!D212+'[1]2.3.'!D209+'[1]2.3.'!D206+'[1]2.3.'!D203+'[1]2.3.'!D200+'[1]2.3.'!D197-26874.93</f>
        <v>1866688.72</v>
      </c>
      <c r="E12" s="35"/>
      <c r="F12" s="35"/>
      <c r="G12" s="35"/>
      <c r="H12" s="35"/>
    </row>
    <row r="13" spans="1:8" s="6" customFormat="1" ht="20.100000000000001" customHeight="1">
      <c r="A13" s="31" t="s">
        <v>376</v>
      </c>
      <c r="B13" s="38" t="s">
        <v>377</v>
      </c>
      <c r="C13" s="33" t="s">
        <v>19</v>
      </c>
      <c r="D13" s="40">
        <f>'[1]2.3.'!D194</f>
        <v>552161.12</v>
      </c>
      <c r="E13" s="41"/>
      <c r="F13" s="35"/>
      <c r="G13" s="35"/>
      <c r="H13" s="35"/>
    </row>
    <row r="14" spans="1:8" s="6" customFormat="1" ht="20.25" customHeight="1">
      <c r="A14" s="31" t="s">
        <v>378</v>
      </c>
      <c r="B14" s="38" t="s">
        <v>379</v>
      </c>
      <c r="C14" s="33" t="s">
        <v>19</v>
      </c>
      <c r="D14" s="40">
        <f>'[1]2.3.'!D191</f>
        <v>346204.04</v>
      </c>
      <c r="E14" s="41"/>
      <c r="F14" s="35"/>
      <c r="G14" s="35"/>
      <c r="H14" s="35"/>
    </row>
    <row r="15" spans="1:8" s="6" customFormat="1" ht="20.25" customHeight="1">
      <c r="A15" s="31" t="s">
        <v>380</v>
      </c>
      <c r="B15" s="36" t="s">
        <v>122</v>
      </c>
      <c r="C15" s="33" t="s">
        <v>19</v>
      </c>
      <c r="D15" s="42">
        <f>2726744.35-1588.59</f>
        <v>2725155.7600000002</v>
      </c>
      <c r="E15" s="35"/>
      <c r="F15" s="35"/>
      <c r="G15" s="35"/>
      <c r="H15" s="35"/>
    </row>
    <row r="16" spans="1:8" s="6" customFormat="1" ht="20.25" customHeight="1">
      <c r="A16" s="31" t="s">
        <v>381</v>
      </c>
      <c r="B16" s="38" t="s">
        <v>194</v>
      </c>
      <c r="C16" s="33" t="s">
        <v>19</v>
      </c>
      <c r="D16" s="42">
        <f>D15</f>
        <v>2725155.7600000002</v>
      </c>
      <c r="E16" s="35"/>
      <c r="F16" s="35"/>
      <c r="G16" s="35"/>
      <c r="H16" s="35"/>
    </row>
    <row r="17" spans="1:8" s="6" customFormat="1" ht="20.25" customHeight="1">
      <c r="A17" s="31"/>
      <c r="B17" s="38" t="s">
        <v>346</v>
      </c>
      <c r="C17" s="33" t="s">
        <v>19</v>
      </c>
      <c r="D17" s="43">
        <v>58396.43</v>
      </c>
      <c r="E17" s="35"/>
      <c r="F17" s="35"/>
      <c r="G17" s="35"/>
      <c r="H17" s="35"/>
    </row>
    <row r="18" spans="1:8" s="6" customFormat="1" ht="20.25" customHeight="1">
      <c r="A18" s="31"/>
      <c r="B18" s="38" t="s">
        <v>356</v>
      </c>
      <c r="C18" s="33" t="s">
        <v>19</v>
      </c>
      <c r="D18" s="43">
        <v>21386.63</v>
      </c>
      <c r="E18" s="35"/>
      <c r="F18" s="35"/>
      <c r="G18" s="35"/>
      <c r="H18" s="35"/>
    </row>
    <row r="19" spans="1:8" s="6" customFormat="1" ht="20.25" customHeight="1">
      <c r="A19" s="31"/>
      <c r="B19" s="38" t="s">
        <v>347</v>
      </c>
      <c r="C19" s="33" t="s">
        <v>19</v>
      </c>
      <c r="D19" s="43">
        <v>347324.75</v>
      </c>
      <c r="E19" s="35"/>
      <c r="F19" s="35"/>
      <c r="G19" s="35"/>
      <c r="H19" s="35"/>
    </row>
    <row r="20" spans="1:8" s="6" customFormat="1" ht="20.25" customHeight="1">
      <c r="A20" s="31"/>
      <c r="B20" s="38" t="s">
        <v>348</v>
      </c>
      <c r="C20" s="33" t="s">
        <v>19</v>
      </c>
      <c r="D20" s="43" t="s">
        <v>237</v>
      </c>
      <c r="E20" s="35"/>
      <c r="F20" s="35"/>
      <c r="G20" s="35"/>
      <c r="H20" s="35"/>
    </row>
    <row r="21" spans="1:8" s="6" customFormat="1" ht="20.25" customHeight="1">
      <c r="A21" s="31"/>
      <c r="B21" s="38" t="s">
        <v>357</v>
      </c>
      <c r="C21" s="33" t="s">
        <v>19</v>
      </c>
      <c r="D21" s="43">
        <v>110337.72</v>
      </c>
      <c r="E21" s="35"/>
      <c r="F21" s="35"/>
      <c r="G21" s="35"/>
      <c r="H21" s="35"/>
    </row>
    <row r="22" spans="1:8" s="6" customFormat="1" ht="20.25" customHeight="1">
      <c r="A22" s="31"/>
      <c r="B22" s="38" t="s">
        <v>349</v>
      </c>
      <c r="C22" s="33" t="s">
        <v>19</v>
      </c>
      <c r="D22" s="43">
        <v>257168.11</v>
      </c>
      <c r="E22" s="35"/>
      <c r="F22" s="35"/>
      <c r="G22" s="35"/>
      <c r="H22" s="35"/>
    </row>
    <row r="23" spans="1:8" s="6" customFormat="1" ht="20.25" customHeight="1">
      <c r="A23" s="31"/>
      <c r="B23" s="38" t="s">
        <v>350</v>
      </c>
      <c r="C23" s="33" t="s">
        <v>19</v>
      </c>
      <c r="D23" s="43">
        <v>337667.32</v>
      </c>
      <c r="E23" s="35"/>
      <c r="F23" s="35"/>
      <c r="G23" s="35"/>
      <c r="H23" s="35"/>
    </row>
    <row r="24" spans="1:8" s="6" customFormat="1" ht="20.25" customHeight="1">
      <c r="A24" s="31"/>
      <c r="B24" s="38" t="s">
        <v>351</v>
      </c>
      <c r="C24" s="33" t="s">
        <v>19</v>
      </c>
      <c r="D24" s="43">
        <v>388129</v>
      </c>
      <c r="E24" s="35"/>
      <c r="F24" s="35"/>
      <c r="G24" s="35"/>
      <c r="H24" s="35"/>
    </row>
    <row r="25" spans="1:8" s="6" customFormat="1" ht="20.25" customHeight="1">
      <c r="A25" s="31"/>
      <c r="B25" s="38" t="s">
        <v>352</v>
      </c>
      <c r="C25" s="33" t="s">
        <v>19</v>
      </c>
      <c r="D25" s="43">
        <f>689719.05+52981.74</f>
        <v>742700.79</v>
      </c>
      <c r="E25" s="35"/>
      <c r="F25" s="35"/>
      <c r="G25" s="35"/>
      <c r="H25" s="35"/>
    </row>
    <row r="26" spans="1:8" s="6" customFormat="1" ht="20.25" customHeight="1">
      <c r="A26" s="31"/>
      <c r="B26" s="38" t="s">
        <v>353</v>
      </c>
      <c r="C26" s="33" t="s">
        <v>19</v>
      </c>
      <c r="D26" s="43">
        <v>7951.88</v>
      </c>
      <c r="E26" s="41"/>
      <c r="F26" s="35"/>
      <c r="G26" s="35"/>
      <c r="H26" s="35"/>
    </row>
    <row r="27" spans="1:8" s="6" customFormat="1" ht="20.25" customHeight="1">
      <c r="A27" s="31"/>
      <c r="B27" s="38" t="s">
        <v>354</v>
      </c>
      <c r="C27" s="33" t="s">
        <v>19</v>
      </c>
      <c r="D27" s="43">
        <v>5794.46</v>
      </c>
      <c r="E27" s="35"/>
      <c r="F27" s="35"/>
      <c r="G27" s="35"/>
      <c r="H27" s="35"/>
    </row>
    <row r="28" spans="1:8" s="6" customFormat="1" ht="20.25" customHeight="1">
      <c r="A28" s="31"/>
      <c r="B28" s="38" t="s">
        <v>355</v>
      </c>
      <c r="C28" s="33" t="s">
        <v>19</v>
      </c>
      <c r="D28" s="43">
        <v>520725.93</v>
      </c>
      <c r="E28" s="35"/>
      <c r="F28" s="35"/>
      <c r="G28" s="35"/>
      <c r="H28" s="35"/>
    </row>
    <row r="29" spans="1:8" s="6" customFormat="1" ht="20.100000000000001" customHeight="1">
      <c r="A29" s="31" t="s">
        <v>382</v>
      </c>
      <c r="B29" s="38" t="s">
        <v>195</v>
      </c>
      <c r="C29" s="33" t="s">
        <v>19</v>
      </c>
      <c r="D29" s="43">
        <v>0</v>
      </c>
      <c r="E29" s="35"/>
      <c r="F29" s="35"/>
      <c r="G29" s="35"/>
      <c r="H29" s="35"/>
    </row>
    <row r="30" spans="1:8" s="6" customFormat="1" ht="30" customHeight="1">
      <c r="A30" s="31" t="s">
        <v>383</v>
      </c>
      <c r="B30" s="38" t="s">
        <v>134</v>
      </c>
      <c r="C30" s="33" t="s">
        <v>19</v>
      </c>
      <c r="D30" s="43">
        <v>0</v>
      </c>
      <c r="E30" s="35"/>
      <c r="F30" s="35"/>
      <c r="G30" s="35"/>
      <c r="H30" s="35"/>
    </row>
    <row r="31" spans="1:8" s="6" customFormat="1" ht="20.100000000000001" customHeight="1">
      <c r="A31" s="31" t="s">
        <v>384</v>
      </c>
      <c r="B31" s="38" t="s">
        <v>135</v>
      </c>
      <c r="C31" s="33" t="s">
        <v>19</v>
      </c>
      <c r="D31" s="43">
        <v>0</v>
      </c>
      <c r="E31" s="35"/>
      <c r="F31" s="35"/>
      <c r="G31" s="35"/>
      <c r="H31" s="35"/>
    </row>
    <row r="32" spans="1:8" s="6" customFormat="1" ht="20.100000000000001" customHeight="1">
      <c r="A32" s="31" t="s">
        <v>385</v>
      </c>
      <c r="B32" s="38" t="s">
        <v>136</v>
      </c>
      <c r="C32" s="33" t="s">
        <v>19</v>
      </c>
      <c r="D32" s="43">
        <v>0</v>
      </c>
      <c r="E32" s="35"/>
      <c r="F32" s="35"/>
      <c r="G32" s="35"/>
      <c r="H32" s="35"/>
    </row>
    <row r="33" spans="1:8" s="6" customFormat="1" ht="30" customHeight="1">
      <c r="A33" s="31" t="s">
        <v>386</v>
      </c>
      <c r="B33" s="36" t="s">
        <v>123</v>
      </c>
      <c r="C33" s="33" t="s">
        <v>19</v>
      </c>
      <c r="D33" s="42">
        <f>SUM(D17:D32)</f>
        <v>2797583.02</v>
      </c>
      <c r="E33" s="35"/>
      <c r="F33" s="35"/>
      <c r="G33" s="35"/>
      <c r="H33" s="35"/>
    </row>
    <row r="34" spans="1:8" s="6" customFormat="1" ht="20.100000000000001" customHeight="1">
      <c r="A34" s="31" t="s">
        <v>158</v>
      </c>
      <c r="B34" s="36" t="s">
        <v>124</v>
      </c>
      <c r="C34" s="33" t="s">
        <v>19</v>
      </c>
      <c r="D34" s="42">
        <f>D16-D33</f>
        <v>-72427.259999999776</v>
      </c>
      <c r="E34" s="35"/>
      <c r="F34" s="35"/>
      <c r="G34" s="35"/>
      <c r="H34" s="35"/>
    </row>
    <row r="35" spans="1:8" s="6" customFormat="1" ht="20.100000000000001" customHeight="1">
      <c r="A35" s="31" t="s">
        <v>159</v>
      </c>
      <c r="B35" s="38" t="s">
        <v>130</v>
      </c>
      <c r="C35" s="33" t="s">
        <v>19</v>
      </c>
      <c r="D35" s="42">
        <v>17462.23</v>
      </c>
      <c r="E35" s="35"/>
      <c r="F35" s="35"/>
      <c r="G35" s="35"/>
      <c r="H35" s="35"/>
    </row>
    <row r="36" spans="1:8" s="6" customFormat="1" ht="32.25" customHeight="1">
      <c r="A36" s="31" t="s">
        <v>160</v>
      </c>
      <c r="B36" s="38" t="s">
        <v>131</v>
      </c>
      <c r="C36" s="33" t="s">
        <v>19</v>
      </c>
      <c r="D36" s="42">
        <v>257037.29</v>
      </c>
      <c r="E36" s="35"/>
      <c r="F36" s="35"/>
      <c r="G36" s="35"/>
      <c r="H36" s="35"/>
    </row>
    <row r="37" spans="1:8" s="6" customFormat="1" ht="20.100000000000001" customHeight="1">
      <c r="A37" s="55" t="s">
        <v>387</v>
      </c>
      <c r="B37" s="55"/>
      <c r="C37" s="55"/>
      <c r="D37" s="55"/>
      <c r="E37" s="35"/>
      <c r="F37" s="35"/>
      <c r="G37" s="35"/>
      <c r="H37" s="35"/>
    </row>
    <row r="38" spans="1:8" s="6" customFormat="1" ht="20.100000000000001" customHeight="1">
      <c r="A38" s="31" t="s">
        <v>164</v>
      </c>
      <c r="B38" s="36" t="s">
        <v>125</v>
      </c>
      <c r="C38" s="33" t="s">
        <v>5</v>
      </c>
      <c r="D38" s="44" t="s">
        <v>309</v>
      </c>
      <c r="E38" s="35"/>
      <c r="F38" s="35"/>
      <c r="G38" s="35"/>
      <c r="H38" s="35"/>
    </row>
    <row r="39" spans="1:8" s="6" customFormat="1" ht="20.100000000000001" customHeight="1">
      <c r="A39" s="31" t="s">
        <v>165</v>
      </c>
      <c r="B39" s="36" t="s">
        <v>196</v>
      </c>
      <c r="C39" s="33" t="s">
        <v>5</v>
      </c>
      <c r="D39" s="33" t="s">
        <v>338</v>
      </c>
      <c r="E39" s="35"/>
      <c r="F39" s="35"/>
      <c r="G39" s="35"/>
      <c r="H39" s="35"/>
    </row>
    <row r="40" spans="1:8" s="6" customFormat="1" ht="20.100000000000001" customHeight="1">
      <c r="A40" s="31" t="s">
        <v>166</v>
      </c>
      <c r="B40" s="36" t="s">
        <v>197</v>
      </c>
      <c r="C40" s="33" t="s">
        <v>5</v>
      </c>
      <c r="D40" s="33" t="s">
        <v>312</v>
      </c>
      <c r="E40" s="35"/>
      <c r="F40" s="35"/>
      <c r="G40" s="35"/>
      <c r="H40" s="35"/>
    </row>
    <row r="41" spans="1:8" s="6" customFormat="1" ht="20.100000000000001" customHeight="1">
      <c r="A41" s="31"/>
      <c r="B41" s="36" t="s">
        <v>125</v>
      </c>
      <c r="C41" s="33" t="s">
        <v>5</v>
      </c>
      <c r="D41" s="44" t="s">
        <v>314</v>
      </c>
      <c r="E41" s="35"/>
      <c r="F41" s="35"/>
      <c r="G41" s="35"/>
      <c r="H41" s="35"/>
    </row>
    <row r="42" spans="1:8" s="6" customFormat="1" ht="20.100000000000001" customHeight="1">
      <c r="A42" s="31"/>
      <c r="B42" s="36" t="s">
        <v>196</v>
      </c>
      <c r="C42" s="33" t="s">
        <v>5</v>
      </c>
      <c r="D42" s="33" t="s">
        <v>339</v>
      </c>
      <c r="E42" s="35"/>
      <c r="F42" s="35"/>
      <c r="G42" s="35"/>
      <c r="H42" s="35"/>
    </row>
    <row r="43" spans="1:8" s="6" customFormat="1" ht="20.100000000000001" customHeight="1">
      <c r="A43" s="31"/>
      <c r="B43" s="36" t="s">
        <v>197</v>
      </c>
      <c r="C43" s="33" t="s">
        <v>5</v>
      </c>
      <c r="D43" s="33" t="s">
        <v>315</v>
      </c>
      <c r="E43" s="35"/>
      <c r="F43" s="35"/>
      <c r="G43" s="35"/>
      <c r="H43" s="35"/>
    </row>
    <row r="44" spans="1:8" s="6" customFormat="1" ht="20.100000000000001" customHeight="1">
      <c r="A44" s="31"/>
      <c r="B44" s="36" t="s">
        <v>125</v>
      </c>
      <c r="C44" s="33" t="s">
        <v>5</v>
      </c>
      <c r="D44" s="44" t="s">
        <v>317</v>
      </c>
      <c r="E44" s="35"/>
      <c r="F44" s="35"/>
      <c r="G44" s="35"/>
      <c r="H44" s="35"/>
    </row>
    <row r="45" spans="1:8" s="6" customFormat="1" ht="20.100000000000001" customHeight="1">
      <c r="A45" s="31"/>
      <c r="B45" s="36" t="s">
        <v>196</v>
      </c>
      <c r="C45" s="33" t="s">
        <v>5</v>
      </c>
      <c r="D45" s="33" t="s">
        <v>340</v>
      </c>
      <c r="E45" s="35"/>
      <c r="F45" s="35"/>
      <c r="G45" s="35"/>
      <c r="H45" s="35"/>
    </row>
    <row r="46" spans="1:8" s="6" customFormat="1" ht="20.100000000000001" customHeight="1">
      <c r="A46" s="31"/>
      <c r="B46" s="36" t="s">
        <v>197</v>
      </c>
      <c r="C46" s="33" t="s">
        <v>5</v>
      </c>
      <c r="D46" s="33" t="s">
        <v>312</v>
      </c>
      <c r="E46" s="35"/>
      <c r="F46" s="35"/>
      <c r="G46" s="35"/>
      <c r="H46" s="35"/>
    </row>
    <row r="47" spans="1:8" s="6" customFormat="1" ht="20.100000000000001" customHeight="1">
      <c r="A47" s="31"/>
      <c r="B47" s="36" t="s">
        <v>125</v>
      </c>
      <c r="C47" s="33" t="s">
        <v>5</v>
      </c>
      <c r="D47" s="44" t="s">
        <v>344</v>
      </c>
      <c r="E47" s="35"/>
      <c r="F47" s="35"/>
      <c r="G47" s="35"/>
      <c r="H47" s="35"/>
    </row>
    <row r="48" spans="1:8" s="6" customFormat="1" ht="20.100000000000001" customHeight="1">
      <c r="A48" s="31"/>
      <c r="B48" s="36" t="s">
        <v>196</v>
      </c>
      <c r="C48" s="33" t="s">
        <v>5</v>
      </c>
      <c r="D48" s="33" t="s">
        <v>339</v>
      </c>
      <c r="E48" s="35"/>
      <c r="F48" s="35"/>
      <c r="G48" s="35"/>
      <c r="H48" s="35"/>
    </row>
    <row r="49" spans="1:8" s="6" customFormat="1" ht="20.100000000000001" customHeight="1">
      <c r="A49" s="31"/>
      <c r="B49" s="36" t="s">
        <v>197</v>
      </c>
      <c r="C49" s="33" t="s">
        <v>5</v>
      </c>
      <c r="D49" s="33" t="s">
        <v>312</v>
      </c>
      <c r="E49" s="35"/>
      <c r="F49" s="35"/>
      <c r="G49" s="35"/>
      <c r="H49" s="35"/>
    </row>
    <row r="50" spans="1:8" s="6" customFormat="1" ht="20.100000000000001" customHeight="1">
      <c r="A50" s="31"/>
      <c r="B50" s="36" t="s">
        <v>125</v>
      </c>
      <c r="C50" s="33" t="s">
        <v>5</v>
      </c>
      <c r="D50" s="44" t="s">
        <v>341</v>
      </c>
      <c r="E50" s="35"/>
      <c r="F50" s="35"/>
      <c r="G50" s="35"/>
      <c r="H50" s="35"/>
    </row>
    <row r="51" spans="1:8" s="6" customFormat="1" ht="20.100000000000001" customHeight="1">
      <c r="A51" s="31"/>
      <c r="B51" s="36" t="s">
        <v>196</v>
      </c>
      <c r="C51" s="33" t="s">
        <v>5</v>
      </c>
      <c r="D51" s="33" t="s">
        <v>237</v>
      </c>
      <c r="E51" s="35"/>
      <c r="F51" s="35"/>
      <c r="G51" s="35"/>
      <c r="H51" s="35"/>
    </row>
    <row r="52" spans="1:8" s="6" customFormat="1" ht="20.100000000000001" customHeight="1">
      <c r="A52" s="31"/>
      <c r="B52" s="36" t="s">
        <v>197</v>
      </c>
      <c r="C52" s="33" t="s">
        <v>5</v>
      </c>
      <c r="D52" s="33" t="s">
        <v>237</v>
      </c>
      <c r="E52" s="35"/>
      <c r="F52" s="35"/>
      <c r="G52" s="35"/>
      <c r="H52" s="35"/>
    </row>
    <row r="53" spans="1:8" s="6" customFormat="1" ht="20.100000000000001" customHeight="1">
      <c r="A53" s="31"/>
      <c r="B53" s="36" t="s">
        <v>125</v>
      </c>
      <c r="C53" s="33" t="s">
        <v>5</v>
      </c>
      <c r="D53" s="44" t="s">
        <v>318</v>
      </c>
      <c r="E53" s="35"/>
      <c r="F53" s="35"/>
      <c r="G53" s="35"/>
      <c r="H53" s="35"/>
    </row>
    <row r="54" spans="1:8" s="6" customFormat="1" ht="20.100000000000001" customHeight="1">
      <c r="A54" s="31"/>
      <c r="B54" s="36" t="s">
        <v>196</v>
      </c>
      <c r="C54" s="33" t="s">
        <v>5</v>
      </c>
      <c r="D54" s="33" t="s">
        <v>339</v>
      </c>
      <c r="E54" s="35"/>
      <c r="F54" s="35"/>
      <c r="G54" s="35"/>
      <c r="H54" s="35"/>
    </row>
    <row r="55" spans="1:8" s="6" customFormat="1" ht="20.100000000000001" customHeight="1">
      <c r="A55" s="31"/>
      <c r="B55" s="36" t="s">
        <v>197</v>
      </c>
      <c r="C55" s="33" t="s">
        <v>5</v>
      </c>
      <c r="D55" s="33" t="s">
        <v>319</v>
      </c>
      <c r="E55" s="35"/>
      <c r="F55" s="35"/>
      <c r="G55" s="35"/>
      <c r="H55" s="35"/>
    </row>
    <row r="56" spans="1:8" s="6" customFormat="1" ht="20.100000000000001" customHeight="1">
      <c r="A56" s="31"/>
      <c r="B56" s="36" t="s">
        <v>125</v>
      </c>
      <c r="C56" s="33" t="s">
        <v>5</v>
      </c>
      <c r="D56" s="44" t="s">
        <v>320</v>
      </c>
      <c r="E56" s="35"/>
      <c r="F56" s="35"/>
      <c r="G56" s="35"/>
      <c r="H56" s="35"/>
    </row>
    <row r="57" spans="1:8" s="6" customFormat="1" ht="20.100000000000001" customHeight="1">
      <c r="A57" s="31"/>
      <c r="B57" s="36" t="s">
        <v>196</v>
      </c>
      <c r="C57" s="33" t="s">
        <v>5</v>
      </c>
      <c r="D57" s="33" t="s">
        <v>339</v>
      </c>
      <c r="E57" s="35"/>
      <c r="F57" s="35"/>
      <c r="G57" s="35"/>
      <c r="H57" s="35"/>
    </row>
    <row r="58" spans="1:8" s="6" customFormat="1" ht="20.100000000000001" customHeight="1">
      <c r="A58" s="31"/>
      <c r="B58" s="36" t="s">
        <v>197</v>
      </c>
      <c r="C58" s="33" t="s">
        <v>5</v>
      </c>
      <c r="D58" s="33" t="s">
        <v>319</v>
      </c>
      <c r="E58" s="35"/>
      <c r="F58" s="35"/>
      <c r="G58" s="35"/>
      <c r="H58" s="35"/>
    </row>
    <row r="59" spans="1:8" s="6" customFormat="1" ht="20.100000000000001" customHeight="1">
      <c r="A59" s="31"/>
      <c r="B59" s="36" t="s">
        <v>125</v>
      </c>
      <c r="C59" s="33" t="s">
        <v>5</v>
      </c>
      <c r="D59" s="44" t="s">
        <v>321</v>
      </c>
      <c r="E59" s="35"/>
      <c r="F59" s="35"/>
      <c r="G59" s="35"/>
      <c r="H59" s="35"/>
    </row>
    <row r="60" spans="1:8" s="6" customFormat="1" ht="20.100000000000001" customHeight="1">
      <c r="A60" s="31"/>
      <c r="B60" s="36" t="s">
        <v>196</v>
      </c>
      <c r="C60" s="33" t="s">
        <v>5</v>
      </c>
      <c r="D60" s="33" t="s">
        <v>316</v>
      </c>
      <c r="E60" s="35"/>
      <c r="F60" s="35"/>
      <c r="G60" s="35"/>
      <c r="H60" s="35"/>
    </row>
    <row r="61" spans="1:8" s="6" customFormat="1" ht="20.100000000000001" customHeight="1">
      <c r="A61" s="31"/>
      <c r="B61" s="36" t="s">
        <v>197</v>
      </c>
      <c r="C61" s="33" t="s">
        <v>5</v>
      </c>
      <c r="D61" s="33" t="s">
        <v>319</v>
      </c>
      <c r="E61" s="35"/>
      <c r="F61" s="35"/>
      <c r="G61" s="35"/>
      <c r="H61" s="35"/>
    </row>
    <row r="62" spans="1:8" s="6" customFormat="1" ht="20.100000000000001" customHeight="1">
      <c r="A62" s="31"/>
      <c r="B62" s="36" t="s">
        <v>125</v>
      </c>
      <c r="C62" s="33" t="s">
        <v>5</v>
      </c>
      <c r="D62" s="44" t="s">
        <v>342</v>
      </c>
      <c r="E62" s="35"/>
      <c r="F62" s="35"/>
      <c r="G62" s="35"/>
      <c r="H62" s="35"/>
    </row>
    <row r="63" spans="1:8" s="6" customFormat="1" ht="20.100000000000001" customHeight="1">
      <c r="A63" s="31"/>
      <c r="B63" s="36" t="s">
        <v>196</v>
      </c>
      <c r="C63" s="33" t="s">
        <v>5</v>
      </c>
      <c r="D63" s="33" t="s">
        <v>313</v>
      </c>
      <c r="E63" s="35"/>
      <c r="F63" s="35"/>
      <c r="G63" s="35"/>
      <c r="H63" s="35"/>
    </row>
    <row r="64" spans="1:8" s="6" customFormat="1" ht="20.100000000000001" customHeight="1">
      <c r="A64" s="31"/>
      <c r="B64" s="36" t="s">
        <v>197</v>
      </c>
      <c r="C64" s="33" t="s">
        <v>5</v>
      </c>
      <c r="D64" s="33" t="s">
        <v>319</v>
      </c>
      <c r="E64" s="35"/>
      <c r="F64" s="35"/>
      <c r="G64" s="35"/>
      <c r="H64" s="35"/>
    </row>
    <row r="65" spans="1:8" s="6" customFormat="1" ht="20.100000000000001" customHeight="1">
      <c r="A65" s="31"/>
      <c r="B65" s="36" t="s">
        <v>125</v>
      </c>
      <c r="C65" s="33" t="s">
        <v>5</v>
      </c>
      <c r="D65" s="44" t="s">
        <v>323</v>
      </c>
      <c r="E65" s="35"/>
      <c r="F65" s="35"/>
      <c r="G65" s="35"/>
      <c r="H65" s="35"/>
    </row>
    <row r="66" spans="1:8" s="6" customFormat="1" ht="20.100000000000001" customHeight="1">
      <c r="A66" s="31"/>
      <c r="B66" s="36" t="s">
        <v>196</v>
      </c>
      <c r="C66" s="33" t="s">
        <v>5</v>
      </c>
      <c r="D66" s="33" t="s">
        <v>343</v>
      </c>
      <c r="E66" s="35"/>
      <c r="F66" s="35"/>
      <c r="G66" s="35"/>
      <c r="H66" s="35"/>
    </row>
    <row r="67" spans="1:8" s="6" customFormat="1" ht="20.100000000000001" customHeight="1">
      <c r="A67" s="31"/>
      <c r="B67" s="36" t="s">
        <v>197</v>
      </c>
      <c r="C67" s="33" t="s">
        <v>5</v>
      </c>
      <c r="D67" s="33" t="s">
        <v>319</v>
      </c>
      <c r="E67" s="35"/>
      <c r="F67" s="35"/>
      <c r="G67" s="35"/>
      <c r="H67" s="35"/>
    </row>
    <row r="68" spans="1:8" s="6" customFormat="1" ht="20.100000000000001" customHeight="1">
      <c r="A68" s="31"/>
      <c r="B68" s="36" t="s">
        <v>125</v>
      </c>
      <c r="C68" s="33" t="s">
        <v>5</v>
      </c>
      <c r="D68" s="44" t="s">
        <v>326</v>
      </c>
      <c r="E68" s="35"/>
      <c r="F68" s="35"/>
      <c r="G68" s="35"/>
      <c r="H68" s="35"/>
    </row>
    <row r="69" spans="1:8" s="6" customFormat="1" ht="20.100000000000001" customHeight="1">
      <c r="A69" s="31"/>
      <c r="B69" s="36" t="s">
        <v>196</v>
      </c>
      <c r="C69" s="33" t="s">
        <v>5</v>
      </c>
      <c r="D69" s="33" t="s">
        <v>339</v>
      </c>
      <c r="E69" s="35"/>
      <c r="F69" s="35"/>
      <c r="G69" s="35"/>
      <c r="H69" s="35"/>
    </row>
    <row r="70" spans="1:8" s="6" customFormat="1" ht="20.100000000000001" customHeight="1">
      <c r="A70" s="31"/>
      <c r="B70" s="36" t="s">
        <v>197</v>
      </c>
      <c r="C70" s="33" t="s">
        <v>5</v>
      </c>
      <c r="D70" s="33" t="s">
        <v>332</v>
      </c>
      <c r="E70" s="35"/>
      <c r="F70" s="35"/>
      <c r="G70" s="35"/>
      <c r="H70" s="35"/>
    </row>
    <row r="71" spans="1:8" s="6" customFormat="1" ht="20.100000000000001" customHeight="1">
      <c r="A71" s="31"/>
      <c r="B71" s="36" t="s">
        <v>125</v>
      </c>
      <c r="C71" s="33" t="s">
        <v>5</v>
      </c>
      <c r="D71" s="44" t="s">
        <v>328</v>
      </c>
      <c r="E71" s="35"/>
      <c r="F71" s="35"/>
      <c r="G71" s="35"/>
      <c r="H71" s="35"/>
    </row>
    <row r="72" spans="1:8" s="6" customFormat="1" ht="20.100000000000001" customHeight="1">
      <c r="A72" s="31"/>
      <c r="B72" s="36" t="s">
        <v>196</v>
      </c>
      <c r="C72" s="33" t="s">
        <v>5</v>
      </c>
      <c r="D72" s="33" t="s">
        <v>339</v>
      </c>
      <c r="E72" s="35"/>
      <c r="F72" s="35"/>
      <c r="G72" s="35"/>
      <c r="H72" s="35"/>
    </row>
    <row r="73" spans="1:8" s="6" customFormat="1" ht="20.100000000000001" customHeight="1">
      <c r="A73" s="31"/>
      <c r="B73" s="36" t="s">
        <v>197</v>
      </c>
      <c r="C73" s="33" t="s">
        <v>5</v>
      </c>
      <c r="D73" s="33" t="s">
        <v>329</v>
      </c>
      <c r="E73" s="35"/>
      <c r="F73" s="35"/>
      <c r="G73" s="35"/>
      <c r="H73" s="35"/>
    </row>
    <row r="74" spans="1:8" s="6" customFormat="1" ht="20.100000000000001" customHeight="1">
      <c r="A74" s="31"/>
      <c r="B74" s="36" t="s">
        <v>125</v>
      </c>
      <c r="C74" s="33" t="s">
        <v>5</v>
      </c>
      <c r="D74" s="44" t="s">
        <v>388</v>
      </c>
      <c r="E74" s="35"/>
      <c r="F74" s="35"/>
      <c r="G74" s="35"/>
      <c r="H74" s="35"/>
    </row>
    <row r="75" spans="1:8" s="6" customFormat="1" ht="20.100000000000001" customHeight="1">
      <c r="A75" s="31"/>
      <c r="B75" s="36" t="s">
        <v>196</v>
      </c>
      <c r="C75" s="33" t="s">
        <v>5</v>
      </c>
      <c r="D75" s="33" t="s">
        <v>338</v>
      </c>
      <c r="E75" s="35"/>
      <c r="F75" s="35"/>
      <c r="G75" s="35"/>
      <c r="H75" s="35"/>
    </row>
    <row r="76" spans="1:8" s="6" customFormat="1" ht="20.100000000000001" customHeight="1">
      <c r="A76" s="31"/>
      <c r="B76" s="36" t="s">
        <v>197</v>
      </c>
      <c r="C76" s="33" t="s">
        <v>5</v>
      </c>
      <c r="D76" s="33" t="s">
        <v>329</v>
      </c>
      <c r="E76" s="35"/>
      <c r="F76" s="35"/>
      <c r="G76" s="35"/>
      <c r="H76" s="35"/>
    </row>
    <row r="77" spans="1:8" s="6" customFormat="1" ht="20.100000000000001" customHeight="1">
      <c r="A77" s="31"/>
      <c r="B77" s="36" t="s">
        <v>125</v>
      </c>
      <c r="C77" s="33" t="s">
        <v>5</v>
      </c>
      <c r="D77" s="44" t="s">
        <v>389</v>
      </c>
      <c r="E77" s="35"/>
      <c r="F77" s="35"/>
      <c r="G77" s="35"/>
      <c r="H77" s="35"/>
    </row>
    <row r="78" spans="1:8" s="6" customFormat="1" ht="20.100000000000001" customHeight="1">
      <c r="A78" s="31"/>
      <c r="B78" s="36" t="s">
        <v>196</v>
      </c>
      <c r="C78" s="33" t="s">
        <v>5</v>
      </c>
      <c r="D78" s="33" t="s">
        <v>360</v>
      </c>
      <c r="E78" s="35"/>
      <c r="F78" s="35"/>
      <c r="G78" s="35"/>
      <c r="H78" s="35"/>
    </row>
    <row r="79" spans="1:8" s="6" customFormat="1" ht="30" customHeight="1">
      <c r="A79" s="31"/>
      <c r="B79" s="36" t="s">
        <v>197</v>
      </c>
      <c r="C79" s="33" t="s">
        <v>5</v>
      </c>
      <c r="D79" s="33" t="s">
        <v>332</v>
      </c>
      <c r="E79" s="35"/>
      <c r="F79" s="35"/>
      <c r="G79" s="35"/>
      <c r="H79" s="35"/>
    </row>
    <row r="80" spans="1:8" s="6" customFormat="1" ht="20.100000000000001" customHeight="1">
      <c r="A80" s="55" t="s">
        <v>198</v>
      </c>
      <c r="B80" s="55"/>
      <c r="C80" s="55"/>
      <c r="D80" s="55"/>
      <c r="E80" s="35"/>
      <c r="F80" s="35"/>
      <c r="G80" s="35"/>
      <c r="H80" s="35"/>
    </row>
    <row r="81" spans="1:8" s="6" customFormat="1" ht="20.100000000000001" customHeight="1">
      <c r="A81" s="31" t="s">
        <v>167</v>
      </c>
      <c r="B81" s="36" t="s">
        <v>199</v>
      </c>
      <c r="C81" s="33" t="s">
        <v>6</v>
      </c>
      <c r="D81" s="33"/>
      <c r="E81" s="35"/>
      <c r="F81" s="35"/>
      <c r="G81" s="35"/>
      <c r="H81" s="35"/>
    </row>
    <row r="82" spans="1:8" s="6" customFormat="1" ht="32.25" customHeight="1">
      <c r="A82" s="31" t="s">
        <v>171</v>
      </c>
      <c r="B82" s="36" t="s">
        <v>200</v>
      </c>
      <c r="C82" s="33" t="s">
        <v>6</v>
      </c>
      <c r="D82" s="33"/>
      <c r="E82" s="35"/>
      <c r="F82" s="35"/>
      <c r="G82" s="35"/>
      <c r="H82" s="35"/>
    </row>
    <row r="83" spans="1:8" s="6" customFormat="1" ht="20.100000000000001" customHeight="1">
      <c r="A83" s="31" t="s">
        <v>172</v>
      </c>
      <c r="B83" s="36" t="s">
        <v>201</v>
      </c>
      <c r="C83" s="33" t="s">
        <v>6</v>
      </c>
      <c r="D83" s="33"/>
      <c r="E83" s="35"/>
      <c r="F83" s="35"/>
      <c r="G83" s="35"/>
      <c r="H83" s="35"/>
    </row>
    <row r="84" spans="1:8" s="6" customFormat="1" ht="20.100000000000001" customHeight="1">
      <c r="A84" s="31" t="s">
        <v>173</v>
      </c>
      <c r="B84" s="36" t="s">
        <v>202</v>
      </c>
      <c r="C84" s="33" t="s">
        <v>19</v>
      </c>
      <c r="D84" s="33"/>
      <c r="E84" s="35"/>
      <c r="F84" s="35"/>
      <c r="G84" s="35"/>
      <c r="H84" s="35"/>
    </row>
    <row r="85" spans="1:8" s="6" customFormat="1" ht="30" customHeight="1">
      <c r="A85" s="58" t="s">
        <v>126</v>
      </c>
      <c r="B85" s="58"/>
      <c r="C85" s="58"/>
      <c r="D85" s="58"/>
      <c r="E85" s="35"/>
      <c r="F85" s="35"/>
      <c r="G85" s="35"/>
      <c r="H85" s="35"/>
    </row>
    <row r="86" spans="1:8" s="6" customFormat="1" ht="20.100000000000001" customHeight="1">
      <c r="A86" s="31" t="s">
        <v>174</v>
      </c>
      <c r="B86" s="36" t="s">
        <v>127</v>
      </c>
      <c r="C86" s="33" t="s">
        <v>19</v>
      </c>
      <c r="D86" s="42">
        <v>0</v>
      </c>
      <c r="E86" s="35"/>
      <c r="F86" s="35"/>
      <c r="G86" s="35"/>
      <c r="H86" s="35"/>
    </row>
    <row r="87" spans="1:8" s="6" customFormat="1" ht="20.100000000000001" customHeight="1">
      <c r="A87" s="31" t="s">
        <v>175</v>
      </c>
      <c r="B87" s="38" t="s">
        <v>132</v>
      </c>
      <c r="C87" s="33" t="s">
        <v>19</v>
      </c>
      <c r="D87" s="42">
        <v>183450.61</v>
      </c>
      <c r="E87" s="35"/>
      <c r="F87" s="35"/>
      <c r="G87" s="35"/>
      <c r="H87" s="35"/>
    </row>
    <row r="88" spans="1:8" s="6" customFormat="1" ht="30" customHeight="1">
      <c r="A88" s="31" t="s">
        <v>176</v>
      </c>
      <c r="B88" s="38" t="s">
        <v>133</v>
      </c>
      <c r="C88" s="33" t="s">
        <v>19</v>
      </c>
      <c r="D88" s="42">
        <v>597792.13</v>
      </c>
      <c r="E88" s="35"/>
      <c r="F88" s="35"/>
      <c r="G88" s="35"/>
      <c r="H88" s="35"/>
    </row>
    <row r="89" spans="1:8" s="6" customFormat="1" ht="20.100000000000001" customHeight="1">
      <c r="A89" s="31" t="s">
        <v>177</v>
      </c>
      <c r="B89" s="36" t="s">
        <v>128</v>
      </c>
      <c r="C89" s="33" t="s">
        <v>19</v>
      </c>
      <c r="D89" s="42">
        <v>0</v>
      </c>
      <c r="E89" s="35"/>
      <c r="F89" s="45"/>
      <c r="G89" s="35"/>
      <c r="H89" s="35"/>
    </row>
    <row r="90" spans="1:8" s="6" customFormat="1" ht="20.100000000000001" customHeight="1">
      <c r="A90" s="31" t="s">
        <v>203</v>
      </c>
      <c r="B90" s="38" t="s">
        <v>132</v>
      </c>
      <c r="C90" s="33" t="s">
        <v>19</v>
      </c>
      <c r="D90" s="42">
        <v>62444.05</v>
      </c>
      <c r="E90" s="35"/>
      <c r="F90" s="45"/>
      <c r="G90" s="35"/>
      <c r="H90" s="35"/>
    </row>
    <row r="91" spans="1:8" s="6" customFormat="1" ht="30" customHeight="1">
      <c r="A91" s="31" t="s">
        <v>204</v>
      </c>
      <c r="B91" s="38" t="s">
        <v>133</v>
      </c>
      <c r="C91" s="33" t="s">
        <v>19</v>
      </c>
      <c r="D91" s="42">
        <v>841042.6</v>
      </c>
      <c r="E91" s="35"/>
      <c r="F91" s="45"/>
      <c r="G91" s="35"/>
      <c r="H91" s="35"/>
    </row>
    <row r="92" spans="1:8" s="6" customFormat="1" ht="20.100000000000001" customHeight="1">
      <c r="A92" s="55" t="s">
        <v>205</v>
      </c>
      <c r="B92" s="55"/>
      <c r="C92" s="55"/>
      <c r="D92" s="55"/>
      <c r="E92" s="35"/>
      <c r="F92" s="35"/>
      <c r="G92" s="45"/>
      <c r="H92" s="35"/>
    </row>
    <row r="93" spans="1:8" s="6" customFormat="1" ht="20.100000000000001" customHeight="1">
      <c r="A93" s="31" t="s">
        <v>206</v>
      </c>
      <c r="B93" s="36" t="s">
        <v>97</v>
      </c>
      <c r="C93" s="33" t="s">
        <v>5</v>
      </c>
      <c r="D93" s="46" t="s">
        <v>390</v>
      </c>
      <c r="E93" s="46" t="s">
        <v>391</v>
      </c>
      <c r="F93" s="46" t="s">
        <v>392</v>
      </c>
      <c r="G93" s="46" t="s">
        <v>393</v>
      </c>
      <c r="H93" s="46" t="s">
        <v>394</v>
      </c>
    </row>
    <row r="94" spans="1:8" s="6" customFormat="1" ht="20.100000000000001" customHeight="1">
      <c r="A94" s="31" t="s">
        <v>214</v>
      </c>
      <c r="B94" s="36" t="s">
        <v>65</v>
      </c>
      <c r="C94" s="33" t="s">
        <v>5</v>
      </c>
      <c r="D94" s="33" t="s">
        <v>395</v>
      </c>
      <c r="E94" s="33" t="s">
        <v>396</v>
      </c>
      <c r="F94" s="33" t="s">
        <v>397</v>
      </c>
      <c r="G94" s="33" t="s">
        <v>397</v>
      </c>
      <c r="H94" s="33" t="s">
        <v>398</v>
      </c>
    </row>
    <row r="95" spans="1:8" s="6" customFormat="1" ht="20.100000000000001" customHeight="1">
      <c r="A95" s="31" t="s">
        <v>215</v>
      </c>
      <c r="B95" s="36" t="s">
        <v>129</v>
      </c>
      <c r="C95" s="33" t="s">
        <v>399</v>
      </c>
      <c r="D95" s="43">
        <f>62111+299682.59</f>
        <v>361793.59</v>
      </c>
      <c r="E95" s="43">
        <v>1043.27</v>
      </c>
      <c r="F95" s="43">
        <v>14038.59</v>
      </c>
      <c r="G95" s="43">
        <v>8656.3799999999992</v>
      </c>
      <c r="H95" s="43" t="s">
        <v>400</v>
      </c>
    </row>
    <row r="96" spans="1:8" s="6" customFormat="1" ht="20.25" customHeight="1">
      <c r="A96" s="31" t="s">
        <v>216</v>
      </c>
      <c r="B96" s="36" t="s">
        <v>207</v>
      </c>
      <c r="C96" s="33" t="s">
        <v>19</v>
      </c>
      <c r="D96" s="42">
        <f>1091176.59-4092.84</f>
        <v>1087083.75</v>
      </c>
      <c r="E96" s="42">
        <f>2132642+44795.67</f>
        <v>2177437.67</v>
      </c>
      <c r="F96" s="42">
        <f>349713.08-1052.85</f>
        <v>348660.23000000004</v>
      </c>
      <c r="G96" s="42">
        <f>277514.48-1522.56</f>
        <v>275991.92</v>
      </c>
      <c r="H96" s="42">
        <f>919188.73-4127.88</f>
        <v>915060.85</v>
      </c>
    </row>
    <row r="97" spans="1:8" s="6" customFormat="1" ht="20.25" customHeight="1">
      <c r="A97" s="31" t="s">
        <v>217</v>
      </c>
      <c r="B97" s="38" t="s">
        <v>208</v>
      </c>
      <c r="C97" s="33" t="s">
        <v>19</v>
      </c>
      <c r="D97" s="42">
        <f>1061661.02+1043.13</f>
        <v>1062704.1499999999</v>
      </c>
      <c r="E97" s="42">
        <f>1855568.39+262.62</f>
        <v>1855831.01</v>
      </c>
      <c r="F97" s="42">
        <f>335737.87+181</f>
        <v>335918.87</v>
      </c>
      <c r="G97" s="42">
        <f>269427.25+192.04</f>
        <v>269619.28999999998</v>
      </c>
      <c r="H97" s="42">
        <f>915744.4+159.67</f>
        <v>915904.07000000007</v>
      </c>
    </row>
    <row r="98" spans="1:8" s="6" customFormat="1" ht="30" customHeight="1">
      <c r="A98" s="31" t="s">
        <v>218</v>
      </c>
      <c r="B98" s="38" t="s">
        <v>209</v>
      </c>
      <c r="C98" s="33" t="s">
        <v>19</v>
      </c>
      <c r="D98" s="42">
        <v>143792.14000000001</v>
      </c>
      <c r="E98" s="42">
        <v>437216.78</v>
      </c>
      <c r="F98" s="42">
        <v>62110.46</v>
      </c>
      <c r="G98" s="42">
        <v>36810.559999999998</v>
      </c>
      <c r="H98" s="42">
        <v>161112.66</v>
      </c>
    </row>
    <row r="99" spans="1:8" s="6" customFormat="1" ht="30" customHeight="1">
      <c r="A99" s="31" t="s">
        <v>219</v>
      </c>
      <c r="B99" s="38" t="s">
        <v>212</v>
      </c>
      <c r="C99" s="33" t="s">
        <v>19</v>
      </c>
      <c r="D99" s="33"/>
      <c r="E99" s="47"/>
      <c r="F99" s="35"/>
      <c r="G99" s="35"/>
      <c r="H99" s="35"/>
    </row>
    <row r="100" spans="1:8" s="6" customFormat="1" ht="35.25" customHeight="1">
      <c r="A100" s="31" t="s">
        <v>220</v>
      </c>
      <c r="B100" s="38" t="s">
        <v>211</v>
      </c>
      <c r="C100" s="33" t="s">
        <v>19</v>
      </c>
      <c r="D100" s="33"/>
      <c r="E100" s="47"/>
      <c r="F100" s="35"/>
      <c r="G100" s="35"/>
      <c r="H100" s="35"/>
    </row>
    <row r="101" spans="1:8" s="6" customFormat="1" ht="48" customHeight="1">
      <c r="A101" s="31" t="s">
        <v>221</v>
      </c>
      <c r="B101" s="38" t="s">
        <v>210</v>
      </c>
      <c r="C101" s="33" t="s">
        <v>19</v>
      </c>
      <c r="D101" s="33"/>
      <c r="E101" s="35"/>
      <c r="F101" s="35"/>
      <c r="G101" s="35"/>
      <c r="H101" s="35"/>
    </row>
    <row r="102" spans="1:8" s="6" customFormat="1" ht="30" customHeight="1">
      <c r="A102" s="31" t="s">
        <v>222</v>
      </c>
      <c r="B102" s="36" t="s">
        <v>213</v>
      </c>
      <c r="C102" s="33" t="s">
        <v>19</v>
      </c>
      <c r="D102" s="33"/>
      <c r="E102" s="35"/>
      <c r="F102" s="35"/>
      <c r="G102" s="35"/>
      <c r="H102" s="35"/>
    </row>
    <row r="103" spans="1:8" s="6" customFormat="1" ht="20.100000000000001" customHeight="1">
      <c r="A103" s="58" t="s">
        <v>225</v>
      </c>
      <c r="B103" s="58"/>
      <c r="C103" s="58"/>
      <c r="D103" s="58"/>
      <c r="E103" s="35"/>
      <c r="F103" s="35"/>
      <c r="G103" s="35"/>
      <c r="H103" s="35"/>
    </row>
    <row r="104" spans="1:8" s="6" customFormat="1" ht="20.100000000000001" customHeight="1">
      <c r="A104" s="31" t="s">
        <v>223</v>
      </c>
      <c r="B104" s="36" t="s">
        <v>199</v>
      </c>
      <c r="C104" s="33" t="s">
        <v>6</v>
      </c>
      <c r="D104" s="48">
        <v>0</v>
      </c>
      <c r="E104" s="35"/>
      <c r="F104" s="35"/>
      <c r="G104" s="35"/>
      <c r="H104" s="35"/>
    </row>
    <row r="105" spans="1:8" s="6" customFormat="1" ht="32.25" customHeight="1">
      <c r="A105" s="31" t="s">
        <v>224</v>
      </c>
      <c r="B105" s="36" t="s">
        <v>200</v>
      </c>
      <c r="C105" s="33" t="s">
        <v>6</v>
      </c>
      <c r="D105" s="48">
        <v>0</v>
      </c>
      <c r="E105" s="35"/>
      <c r="F105" s="35"/>
      <c r="G105" s="35"/>
      <c r="H105" s="35"/>
    </row>
    <row r="106" spans="1:8" s="6" customFormat="1" ht="20.100000000000001" customHeight="1">
      <c r="A106" s="31" t="s">
        <v>226</v>
      </c>
      <c r="B106" s="36" t="s">
        <v>201</v>
      </c>
      <c r="C106" s="33" t="s">
        <v>6</v>
      </c>
      <c r="D106" s="48">
        <v>0</v>
      </c>
      <c r="E106" s="35"/>
      <c r="F106" s="35"/>
      <c r="G106" s="35"/>
      <c r="H106" s="35"/>
    </row>
    <row r="107" spans="1:8" s="6" customFormat="1" ht="30" customHeight="1">
      <c r="A107" s="31" t="s">
        <v>227</v>
      </c>
      <c r="B107" s="36" t="s">
        <v>202</v>
      </c>
      <c r="C107" s="33" t="s">
        <v>19</v>
      </c>
      <c r="D107" s="48">
        <v>0</v>
      </c>
      <c r="E107" s="35"/>
      <c r="F107" s="35"/>
      <c r="G107" s="35"/>
      <c r="H107" s="35"/>
    </row>
    <row r="108" spans="1:8" s="6" customFormat="1" ht="33" customHeight="1">
      <c r="A108" s="55" t="s">
        <v>228</v>
      </c>
      <c r="B108" s="55"/>
      <c r="C108" s="55"/>
      <c r="D108" s="55"/>
      <c r="E108" s="35"/>
      <c r="F108" s="35"/>
      <c r="G108" s="35"/>
      <c r="H108" s="35"/>
    </row>
    <row r="109" spans="1:8" s="6" customFormat="1" ht="20.100000000000001" customHeight="1">
      <c r="A109" s="31" t="s">
        <v>232</v>
      </c>
      <c r="B109" s="36" t="s">
        <v>229</v>
      </c>
      <c r="C109" s="33" t="s">
        <v>6</v>
      </c>
      <c r="D109" s="33"/>
      <c r="E109" s="35"/>
      <c r="F109" s="35"/>
      <c r="G109" s="35"/>
      <c r="H109" s="35"/>
    </row>
    <row r="110" spans="1:8" s="6" customFormat="1" ht="32.25" customHeight="1">
      <c r="A110" s="31" t="s">
        <v>233</v>
      </c>
      <c r="B110" s="36" t="s">
        <v>230</v>
      </c>
      <c r="C110" s="33" t="s">
        <v>6</v>
      </c>
      <c r="D110" s="33"/>
      <c r="E110" s="35"/>
      <c r="F110" s="35"/>
      <c r="G110" s="35"/>
      <c r="H110" s="35"/>
    </row>
    <row r="111" spans="1:8" ht="31.5">
      <c r="A111" s="31" t="s">
        <v>234</v>
      </c>
      <c r="B111" s="36" t="s">
        <v>231</v>
      </c>
      <c r="C111" s="33" t="s">
        <v>19</v>
      </c>
      <c r="D111" s="33"/>
      <c r="E111" s="35"/>
      <c r="F111" s="35"/>
      <c r="G111" s="35"/>
      <c r="H111" s="35"/>
    </row>
    <row r="112" spans="1:8">
      <c r="A112" s="27"/>
      <c r="B112" s="28"/>
      <c r="C112" s="27"/>
      <c r="D112" s="27"/>
      <c r="E112" s="27"/>
      <c r="F112" s="27"/>
      <c r="G112" s="27"/>
      <c r="H112" s="27"/>
    </row>
    <row r="113" spans="1:8">
      <c r="A113" s="27"/>
      <c r="B113" s="56" t="s">
        <v>401</v>
      </c>
      <c r="C113" s="56"/>
      <c r="D113" s="56"/>
      <c r="E113" s="27"/>
      <c r="F113" s="27"/>
      <c r="G113" s="27"/>
      <c r="H113" s="27"/>
    </row>
  </sheetData>
  <mergeCells count="9">
    <mergeCell ref="A108:D108"/>
    <mergeCell ref="B113:D113"/>
    <mergeCell ref="A1:D1"/>
    <mergeCell ref="A7:D7"/>
    <mergeCell ref="A37:D37"/>
    <mergeCell ref="A80:D80"/>
    <mergeCell ref="A85:D85"/>
    <mergeCell ref="A92:D92"/>
    <mergeCell ref="A103:D103"/>
  </mergeCells>
  <phoneticPr fontId="0" type="noConversion"/>
  <pageMargins left="0.70866141732283472" right="0.70866141732283472" top="0.31496062992125984" bottom="0.3149606299212598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2.1</vt:lpstr>
      <vt:lpstr>2.2.</vt:lpstr>
      <vt:lpstr>2.3.</vt:lpstr>
      <vt:lpstr>2.4</vt:lpstr>
      <vt:lpstr>2.5</vt:lpstr>
      <vt:lpstr>2.6</vt:lpstr>
      <vt:lpstr>2.7</vt:lpstr>
      <vt:lpstr>2.8</vt:lpstr>
      <vt:lpstr>'2.1'!Заголовки_для_печати</vt:lpstr>
      <vt:lpstr>'2.2.'!Заголовки_для_печати</vt:lpstr>
      <vt:lpstr>'2.8'!Заголовки_для_печати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2016-08-10T14:58:18Z</dcterms:modified>
</cp:coreProperties>
</file>